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firstSheet="1" activeTab="1"/>
  </bookViews>
  <sheets>
    <sheet name="Fee Schedule Version 11 09JUN14" sheetId="1" r:id="rId1"/>
    <sheet name="Budget Template" sheetId="2" r:id="rId2"/>
  </sheets>
  <definedNames>
    <definedName name="_xlnm.Print_Area" localSheetId="1">'Budget Template'!$A$4:$T$72</definedName>
    <definedName name="_xlnm.Print_Area" localSheetId="0">'Fee Schedule Version 11 09JUN14'!$A$1:$F$92</definedName>
    <definedName name="_xlnm.Print_Titles" localSheetId="1">'Budget Template'!$A:$A,'Budget Template'!$4:$25</definedName>
    <definedName name="_xlnm.Print_Titles" localSheetId="0">'Fee Schedule Version 11 09JUN14'!$1:$1</definedName>
  </definedNames>
  <calcPr fullCalcOnLoad="1"/>
</workbook>
</file>

<file path=xl/comments2.xml><?xml version="1.0" encoding="utf-8"?>
<comments xmlns="http://schemas.openxmlformats.org/spreadsheetml/2006/main">
  <authors>
    <author>Leslie Love</author>
  </authors>
  <commentList>
    <comment ref="A33" authorId="0">
      <text>
        <r>
          <rPr>
            <b/>
            <sz val="9"/>
            <rFont val="Tahoma"/>
            <family val="2"/>
          </rPr>
          <t>Leslie Love:</t>
        </r>
        <r>
          <rPr>
            <sz val="9"/>
            <rFont val="Tahoma"/>
            <family val="2"/>
          </rPr>
          <t xml:space="preserve">
Includes all lab tests as noted below
</t>
        </r>
      </text>
    </comment>
  </commentList>
</comments>
</file>

<file path=xl/sharedStrings.xml><?xml version="1.0" encoding="utf-8"?>
<sst xmlns="http://schemas.openxmlformats.org/spreadsheetml/2006/main" count="337" uniqueCount="317">
  <si>
    <t>Other set-up fee</t>
  </si>
  <si>
    <t>The following spreadsheet is a template, and will need to be modified to fit your particular study.</t>
  </si>
  <si>
    <t>$75 per SC hour, $300 per physician  hour</t>
  </si>
  <si>
    <t xml:space="preserve">Preparation and submission of all ERB documents including Infromed Consent Forms, patient questionnaires, information packages, protocols, budgets and study summary report, attendeance at ERB meetings and ERB Communication </t>
  </si>
  <si>
    <t xml:space="preserve"> Completion of Site Qualification Forms and Visit,  Site Initiation Visit, Review and Team training of current protocol, eCRF guidelines, lab manual, pharmacy manual, radiographic manual, instrumentation manuals, IVRS manual &amp; investigator brochure; completion of regulatory documentation, source documents, site information forms (sponsor/CRA/CRO/Central Lab/Drug Supply/IVRS/EDC/ECG/ePRO/DI); negotiate clinical trial language and budget agreement; liaise with Pharmacy, Laboratory &amp; Imaging; investigator meeting (1 coordinator and PI); Process development and orientation of other staff, identification of potential subjects</t>
  </si>
  <si>
    <t>May Require Third Party Consultation</t>
  </si>
  <si>
    <t>Specific Sites that use          Local ERB</t>
  </si>
  <si>
    <t xml:space="preserve">Administration (explanation, instruction, and verification of completion) of the following: physician global assessment (MDGA), patient global assessment (PGA), visual analogue scale (VAS) pain, health assessment questionnaire (HAQ), Short-Form Health Survey (SF36), Western Ontario and McMaster Universities Arthritis Index (WOMAC), Functional Assessment of Chronic Illness Therapy (FACIT), Fatigue Severity Numeric Rating Scale (Fatigue NRS), Bath Ankylosing Spondylitis Disease Activity Index (BASDAI), Bath Ankylosing Spondylitis Functional Index (BASFI), Jenkins Sleep Evaluation Questionnaire (JSEQ), The Quick Inventory of Depressive Symptomatology—Self-Report (QIDS-SR16, Work Productivity Activity Impairment Questionnaire (WPAI) etc.  </t>
  </si>
  <si>
    <t>$300/hour</t>
  </si>
  <si>
    <t>Preparation of shipment, dry ice is considered to be a seperate invoiceable item.  Shipping waybills to be provided by/courier billed directly to the sponsor/CRO.</t>
  </si>
  <si>
    <t xml:space="preserve">MRI </t>
  </si>
  <si>
    <t>Informed Consent</t>
  </si>
  <si>
    <t>Medical History</t>
  </si>
  <si>
    <t>Dry Ice</t>
  </si>
  <si>
    <t>Site specific</t>
  </si>
  <si>
    <t>Based on assessments and procedures conducted</t>
  </si>
  <si>
    <t>Screen Failures</t>
  </si>
  <si>
    <t>STUDY START-UP FUNDING</t>
  </si>
  <si>
    <t xml:space="preserve">Sponsor Name: </t>
  </si>
  <si>
    <t>Site Set Up Fee</t>
  </si>
  <si>
    <t>Archiving Fee</t>
  </si>
  <si>
    <t>Site Study Start-up Fee (site preparation &amp; initiation)</t>
  </si>
  <si>
    <t>X</t>
  </si>
  <si>
    <t>X</t>
  </si>
  <si>
    <t>X</t>
  </si>
  <si>
    <t>Serious Adverse Event Reporting and Follow up</t>
  </si>
  <si>
    <t>Unscheduled Patient Visits</t>
  </si>
  <si>
    <t>Unplanned and Extra Monitoring Visits</t>
  </si>
  <si>
    <t>Audits</t>
  </si>
  <si>
    <t>Teleconference Calls</t>
  </si>
  <si>
    <t>Manual or Guideline Updates</t>
  </si>
  <si>
    <t>Annual Administrative Fee</t>
  </si>
  <si>
    <t>$350 per amendment and $25 per ICF per subject</t>
  </si>
  <si>
    <t>ONGOING SITE FEES (subject to 30% Overhead Fees)</t>
  </si>
  <si>
    <t>$25 -$75</t>
  </si>
  <si>
    <t>Pharmacist to carry pager and be available to prepare medication                    after regular business hours</t>
  </si>
  <si>
    <t>SUMMARY Start-up Costs</t>
  </si>
  <si>
    <t>SUMMARY Per Patient Costs</t>
  </si>
  <si>
    <t>Shipping and Handling (courier/dry ice)</t>
  </si>
  <si>
    <t>4</t>
  </si>
  <si>
    <t>8</t>
  </si>
  <si>
    <t>12</t>
  </si>
  <si>
    <t>16</t>
  </si>
  <si>
    <t>28</t>
  </si>
  <si>
    <t>Vital Signs</t>
  </si>
  <si>
    <t>Physical Examination/Height/Weight</t>
  </si>
  <si>
    <t>1</t>
  </si>
  <si>
    <t>2</t>
  </si>
  <si>
    <t>3</t>
  </si>
  <si>
    <t>32</t>
  </si>
  <si>
    <t>36</t>
  </si>
  <si>
    <t>48</t>
  </si>
  <si>
    <t>52</t>
  </si>
  <si>
    <t>Knee X-ray</t>
  </si>
  <si>
    <t>Shipping and handling</t>
  </si>
  <si>
    <t>Payable to Diagnostic Imaging (Radiography and/or MRI) for protocol review, develop administrative procedures, training, test subject.</t>
  </si>
  <si>
    <t xml:space="preserve"> Review of protocol &amp; pharmacy binder; preparation of pharmacy budget; initial site visit &amp; initiation visits; develop dispensing procedure, accountability logs, labels; receive, stock &amp; confirm receipt with IVRS &amp;/or fax of initial drug supply; register individuals with IVRS; complete documents as required prior to study start; pre-study correspondence with sponsor as required; assemble pharmacy procedures binder and train staff</t>
  </si>
  <si>
    <t xml:space="preserve">         STUDY START UP, ADMINISTRATION AND ANNUAL FEES (subject to 30% Overhead Fees)</t>
  </si>
  <si>
    <t>Review of protocol &amp; laboratory binder; preparation of laboratory budget; initial site visit &amp; initiation visits; develop procedures, receive, stock &amp; confirm supplies, pre-study correspondence with sponsor as required; and train staff</t>
  </si>
  <si>
    <t>Administration</t>
  </si>
  <si>
    <r>
      <t xml:space="preserve">Insert Name of Site Here - BUDGET TEMPLATE         </t>
    </r>
    <r>
      <rPr>
        <b/>
        <sz val="11"/>
        <color indexed="10"/>
        <rFont val="Verdana"/>
        <family val="2"/>
      </rPr>
      <t>DATE</t>
    </r>
  </si>
  <si>
    <t>Read internally or by external cardiologist</t>
  </si>
  <si>
    <t>$300/hour</t>
  </si>
  <si>
    <t>$250 minimum</t>
  </si>
  <si>
    <r>
      <t>On-call fee for physician--</t>
    </r>
    <r>
      <rPr>
        <b/>
        <sz val="10"/>
        <rFont val="Verdana"/>
        <family val="0"/>
      </rPr>
      <t>billed only if physician called for AE</t>
    </r>
  </si>
  <si>
    <t>Preparation and dispensation of medication after hours -                                 initial dose $200, maintenance dose $150</t>
  </si>
  <si>
    <t>Randomization, treatment allocation</t>
  </si>
  <si>
    <t>IVRS</t>
  </si>
  <si>
    <t>Pharmacy Close-out Fee</t>
  </si>
  <si>
    <t>Total per patient per visit</t>
  </si>
  <si>
    <t xml:space="preserve">Annual pharmacy monitoring </t>
  </si>
  <si>
    <t>Fee may vary with complexity of the test</t>
  </si>
  <si>
    <t xml:space="preserve">Investigator Cost (per hour) </t>
  </si>
  <si>
    <t>Unscheduled Patient Visits</t>
  </si>
  <si>
    <t>ACTIVITY</t>
  </si>
  <si>
    <t>COMMENTS</t>
  </si>
  <si>
    <t>SUB-TOTAL FIXED FEES</t>
  </si>
  <si>
    <t>Protocol Amendments/Informed Consent Revisions</t>
  </si>
  <si>
    <t>Radiology set-up</t>
  </si>
  <si>
    <t>$75/hr</t>
  </si>
  <si>
    <t xml:space="preserve">Fee may vary with complexity of the test.  $100 for each individual hand or foot if x-rayed separately. </t>
  </si>
  <si>
    <t>Laboratory Assessment (Blood Draw &amp; Prep.)</t>
  </si>
  <si>
    <t>Hematology</t>
  </si>
  <si>
    <t>Biochemistry</t>
  </si>
  <si>
    <t>Review of AE(s), CRF &amp; query responses, lab &amp; other reports, correspondence from sponsor; consultation with coordinator regarding patient issues; consultation with patient; monitoring visits</t>
  </si>
  <si>
    <t>Ultrasound</t>
  </si>
  <si>
    <t>CT Scan</t>
  </si>
  <si>
    <t>abdominal</t>
  </si>
  <si>
    <t>DEXA/Bone Mineral Density</t>
  </si>
  <si>
    <t>REB Review Fee (non-Central REB Only)</t>
  </si>
  <si>
    <t>Annual REB Review Fee (non-Central REB Only)</t>
  </si>
  <si>
    <t>$300/hr</t>
  </si>
  <si>
    <t>Eligibility Assessment</t>
  </si>
  <si>
    <t>Serum Pregnancy Test</t>
  </si>
  <si>
    <t>Cumulative total per patient</t>
  </si>
  <si>
    <t>Pharmacogenomic Sample Collection</t>
  </si>
  <si>
    <t>Study Drug (dispense, recording, compliance)</t>
  </si>
  <si>
    <t>Adverse Events Assessment</t>
  </si>
  <si>
    <t>Investigator Time</t>
  </si>
  <si>
    <r>
      <t>Study Coordinator Time</t>
    </r>
    <r>
      <rPr>
        <b/>
        <sz val="10"/>
        <color indexed="10"/>
        <rFont val="Verdana"/>
        <family val="2"/>
      </rPr>
      <t xml:space="preserve"> (includes adverse events and concomitant medications)</t>
    </r>
  </si>
  <si>
    <t>Data Management Time</t>
  </si>
  <si>
    <t>Study Administration Fee</t>
  </si>
  <si>
    <t>Medical history</t>
  </si>
  <si>
    <t>Eligibility assessment</t>
  </si>
  <si>
    <t>Physical Examination</t>
  </si>
  <si>
    <t>Joint Count</t>
  </si>
  <si>
    <t>Disease Activity Assessment</t>
  </si>
  <si>
    <t>Urine pregnancy test</t>
  </si>
  <si>
    <t>Laboratory Assessments</t>
  </si>
  <si>
    <t>ESR</t>
  </si>
  <si>
    <t>Serum Pregnancy test</t>
  </si>
  <si>
    <t>ECG</t>
  </si>
  <si>
    <t>Chest X-ray</t>
  </si>
  <si>
    <t>Hand and Foot X-ray</t>
  </si>
  <si>
    <t xml:space="preserve">Administrative supplies; clerical support; photocopying; phone, fax and internet use; office equipment supplies &amp;use; legal &amp; accounting services (invoicing and reconciliation of study payments with 3rd party and sponsor/CRO); study-related telephone and e-mail communication with Sponsor; scheduling and monitoring of visits on and off-site (CXR, MRI, etc.); review of SUSARs and REB submission from global trials (if not central REB) responding to inquiries, regulatory site file amalgamation. </t>
  </si>
  <si>
    <t>up to $1500</t>
  </si>
  <si>
    <t>End of Study</t>
  </si>
  <si>
    <t>up to $350</t>
  </si>
  <si>
    <t>$300-1500</t>
  </si>
  <si>
    <t>IVRS / randomization</t>
  </si>
  <si>
    <t>Telephone Follow-up</t>
  </si>
  <si>
    <t xml:space="preserve">Product: </t>
  </si>
  <si>
    <t xml:space="preserve">Protocol No: </t>
  </si>
  <si>
    <t xml:space="preserve">Date: </t>
  </si>
  <si>
    <t xml:space="preserve">Version: </t>
  </si>
  <si>
    <t>Validation Column</t>
  </si>
  <si>
    <t>ERB Review</t>
  </si>
  <si>
    <t>ERB Annual Review</t>
  </si>
  <si>
    <t>(ePRO) Instruction, review and coordination and maintenance</t>
  </si>
  <si>
    <t>Chest Expansion</t>
  </si>
  <si>
    <t>$75/hour</t>
  </si>
  <si>
    <t>Total direct cost/subject/visit</t>
  </si>
  <si>
    <t>Cum. direct cost/subject</t>
  </si>
  <si>
    <t>ESR performed locally; $25 if performed as a single test</t>
  </si>
  <si>
    <t>Baseline</t>
  </si>
  <si>
    <t>Fee may vary with complexity of the test and site specific</t>
  </si>
  <si>
    <t>Manual or Guideline Updates</t>
  </si>
  <si>
    <t>Xray  up to $500
MRI  up to $2500</t>
  </si>
  <si>
    <t>Preparation of drug, materials (D5W bags, needles, syringe, label, active drug) &amp; update of dispensing &amp; accountability log</t>
  </si>
  <si>
    <t>Charged at $75/hr</t>
  </si>
  <si>
    <t>Patient Reimbursement</t>
  </si>
  <si>
    <t>Audits</t>
  </si>
  <si>
    <t>Chart review; patient interview; acquisition of additional source documentation; documentation of all relevant information</t>
  </si>
  <si>
    <t>Tender and Swollen joint count</t>
  </si>
  <si>
    <t>Medication - Oral Dispensing Fee</t>
  </si>
  <si>
    <t>Fee for actual injection</t>
  </si>
  <si>
    <t>Teleconference Calls</t>
  </si>
  <si>
    <t>Dispense oral medications - fee per patient per dose</t>
  </si>
  <si>
    <t>Cost of kit and performance of test</t>
  </si>
  <si>
    <t>Urine - Dip Stick</t>
  </si>
  <si>
    <t>Perform dip stick and read results</t>
  </si>
  <si>
    <t>Cost of the kit and the procedure</t>
  </si>
  <si>
    <t xml:space="preserve">Included as part of FULL physical assessment. </t>
  </si>
  <si>
    <t>Dactylitis</t>
  </si>
  <si>
    <t>Enthesitis</t>
  </si>
  <si>
    <t>The Maastricht Ankylosing Spondylitis Enthesitis Score (MASES)</t>
  </si>
  <si>
    <t>Skin Assessment</t>
  </si>
  <si>
    <t>Spinal Mobility</t>
  </si>
  <si>
    <t>Ongoing Administrative Fees and annual REB submission</t>
  </si>
  <si>
    <t>up to $500</t>
  </si>
  <si>
    <t>Annual Administrative Fee</t>
  </si>
  <si>
    <r>
      <t>Phlebotomy and sample preparation charge - assumes all tests performed by a central lab</t>
    </r>
    <r>
      <rPr>
        <b/>
        <sz val="10"/>
        <color indexed="10"/>
        <rFont val="Verdana"/>
        <family val="2"/>
      </rPr>
      <t xml:space="preserve"> </t>
    </r>
    <r>
      <rPr>
        <sz val="10"/>
        <color indexed="10"/>
        <rFont val="Verdana"/>
        <family val="2"/>
      </rPr>
      <t>Note, Line item may be higher in some provinces</t>
    </r>
  </si>
  <si>
    <t>Completion of CRFs, data entry if required, query resolution,</t>
  </si>
  <si>
    <t>x-ray of sacroiliac joints</t>
  </si>
  <si>
    <t>x-ray of spine and/or pelvis</t>
  </si>
  <si>
    <t>If no office visit, charge at $25/call</t>
  </si>
  <si>
    <t>PA and Lateral</t>
  </si>
  <si>
    <t>$400-$650</t>
  </si>
  <si>
    <t>TB/PPD Test</t>
  </si>
  <si>
    <t>Pharmacy set-up</t>
  </si>
  <si>
    <t>Laboratory set-up</t>
  </si>
  <si>
    <t>Laboratory Set-up Fee</t>
  </si>
  <si>
    <t>Imaging Set-up Fee</t>
  </si>
  <si>
    <t>Pharmacy Set-up Fee - Enrollment/patient</t>
  </si>
  <si>
    <t>Pharmacy Maintenance Fee (annual)</t>
  </si>
  <si>
    <t>Study Archiving Fee</t>
  </si>
  <si>
    <t>Long-term file archiving.  Note this fee is subject to overhead.</t>
  </si>
  <si>
    <t>Meals, parking, childcare</t>
  </si>
  <si>
    <t>Serious Adverse Event Reporting &amp; Follow-up</t>
  </si>
  <si>
    <t>Sponsor, CRO or regulatory audits invoiced at site staff hourly rate</t>
  </si>
  <si>
    <t>Invoiced at site staff hourly rate</t>
  </si>
  <si>
    <t>Inclusion/exclusion criteria documentation and confirmation</t>
  </si>
  <si>
    <t>May include height, weight, temperature, respirations and blood pressure</t>
  </si>
  <si>
    <t>Systemic Lupus Erythematosus Disease Activity Index</t>
  </si>
  <si>
    <t>SLEDAI</t>
  </si>
  <si>
    <t>BILAG</t>
  </si>
  <si>
    <t xml:space="preserve">Systemic Lupus International Collaborating Clinics/American College of Rhrumatology Damage Index </t>
  </si>
  <si>
    <t>SLICC</t>
  </si>
  <si>
    <t>up to $600</t>
  </si>
  <si>
    <t>electronic Patient Reported Outcome</t>
  </si>
  <si>
    <t>AE follow-up, lab draw, lost medications, etc.;                                              invoice for investigator and coordinator time at hourly rate</t>
  </si>
  <si>
    <t>Advertising, Patient documents</t>
  </si>
  <si>
    <t>up to $500</t>
  </si>
  <si>
    <t>FEES</t>
  </si>
  <si>
    <t>Pharmacy</t>
  </si>
  <si>
    <t>Pharmacy</t>
  </si>
  <si>
    <t>$1200-$2900</t>
  </si>
  <si>
    <t>Bath Ankylosing Spondylitis Metrology Index (BASMI)</t>
  </si>
  <si>
    <t>PAYMENT DETAILS</t>
  </si>
  <si>
    <t>Ethics                Review                Board           (ERB)</t>
  </si>
  <si>
    <t>DESCRIPTION</t>
  </si>
  <si>
    <t>Sponsor to remunerate site for flow through OR directly to ERB</t>
  </si>
  <si>
    <t>up to $300</t>
  </si>
  <si>
    <t>$150-$200</t>
  </si>
  <si>
    <t>Standby-Fee (per week)</t>
  </si>
  <si>
    <t>After hours dispensing fee</t>
  </si>
  <si>
    <t>Sponsor to remunerate site</t>
  </si>
  <si>
    <t>Specific Sites</t>
  </si>
  <si>
    <t>up to $5000</t>
  </si>
  <si>
    <t>Informed Consent Amendment discussion and administration</t>
  </si>
  <si>
    <t>$25/consent/per subject</t>
  </si>
  <si>
    <t>350 per amendment</t>
  </si>
  <si>
    <t>Site burden for SAE follow-up; additional patient visits; liaising with non-study physicians; obtaining medical reports/charts from primary caregiver; arranging and reviewing additional laboratory tests, photocopying &amp; faxing additional information</t>
  </si>
  <si>
    <t>$400-$1950</t>
  </si>
  <si>
    <t>Monitoring visits, reordering, unpacking and storage of clinical drug supplies and updating drug accountability logs, confirming receipt of clinical trial materials with IVRS, issue resolution during the trial, replacing/returning/relabelling expired clinical drug supplies during the trial, implementing/filing all alerts, newsletters, updates, new directives received from the sponsor</t>
  </si>
  <si>
    <t>$50-100</t>
  </si>
  <si>
    <t>British Isles Lupus Assessment Group Index</t>
  </si>
  <si>
    <t>$50 - 150</t>
  </si>
  <si>
    <t>Diagnostic Imaging</t>
  </si>
  <si>
    <t>up to $500</t>
  </si>
  <si>
    <t>Informed Consent Discussion</t>
  </si>
  <si>
    <t>Partial Physical Examination</t>
  </si>
  <si>
    <t>Vital Signs/Body weight</t>
  </si>
  <si>
    <t>Advise sponsor of whether the use of a Local Ethics Review Board or sponsor chosen Central Ethics Board will be used.  If Local ERB is used, advise the sponsor/CRO whether the sponsor/CRO will be inoviced directly by the ERB or whether remuneration to the site directly is required.</t>
  </si>
  <si>
    <t>Medication - IV Infusion Fee - Physician on call</t>
  </si>
  <si>
    <t>Pharmacy Enrollment Fee        per patient</t>
  </si>
  <si>
    <t>Pharmacy Set-up and first year service fee</t>
  </si>
  <si>
    <t>Destruction of packaging and returning clinical drug supplies to sponsor &amp; final drug reconciliation with monitor</t>
  </si>
  <si>
    <t>Laboratory</t>
  </si>
  <si>
    <t>Laboratory</t>
  </si>
  <si>
    <t>Sponsor to remunerate site</t>
  </si>
  <si>
    <t>Sponsor to remunerate site</t>
  </si>
  <si>
    <t>Administration, documentation, training and storage</t>
  </si>
  <si>
    <t>If Local REB, additional preparation and submission</t>
  </si>
  <si>
    <t>$250 per amendment</t>
  </si>
  <si>
    <t>up to $350 per manual in addition to Pharmacy, Laboratory or Diagnostic Imaging Fees</t>
  </si>
  <si>
    <t>Invoiceable     Site Fees</t>
  </si>
  <si>
    <t>Secondary consenting for sub-studies (eg Biomarker, Genetic, MRI)</t>
  </si>
  <si>
    <r>
      <t xml:space="preserve">Note: if other team members (eg. independent joint assessor, pharmacist, Xray tech) are required at the investigator meeting or specific training - sponsor will be invoiced at </t>
    </r>
    <r>
      <rPr>
        <b/>
        <sz val="10"/>
        <rFont val="Verdana"/>
        <family val="0"/>
      </rPr>
      <t>$75/hour</t>
    </r>
    <r>
      <rPr>
        <sz val="10"/>
        <rFont val="Verdana"/>
        <family val="0"/>
      </rPr>
      <t xml:space="preserve"> required per attendee plus travel time and expenses (subject to overhead).</t>
    </r>
  </si>
  <si>
    <t>All Sites</t>
  </si>
  <si>
    <t xml:space="preserve">Sponsor to remunerate site                                </t>
  </si>
  <si>
    <t>Site visits that occur due to circumstances beyond the control of the site            (eg CRO staff changes, audit, additional data lock)</t>
  </si>
  <si>
    <t>$90 each visit for dry ice unless covered by sponsor as invoiceable item; shipping/waybills to be provided for all shipments</t>
  </si>
  <si>
    <t>Protocol or Manual Amendment</t>
  </si>
  <si>
    <t>Cost may be determined by type of product (oral, subQ, IV)</t>
  </si>
  <si>
    <t xml:space="preserve">Sponsor to remunerate site                                </t>
  </si>
  <si>
    <t>ERB Review of Amendments &amp; Consent Revisions</t>
  </si>
  <si>
    <t>$150-170 for both hands or feet</t>
  </si>
  <si>
    <t>Fee for 1-2 views AP or lateral;  oblique add $50-100 per view  site specific</t>
  </si>
  <si>
    <t>Study oversight, coordination and management; including subject care, education and observation; patient management / telephone follow-up between visits; concomitant medication collection &amp; reporting of information; review, completion coordination, follow up, tracking and  monitoring of all source documents; data collection; reporting to other physicians; data collection; attending to queries, monitor and track supplies and attend to Monitoring visits, adverse event monitoring and reporting; concomitant medication monitoring and reporting</t>
  </si>
  <si>
    <t>Data Management Fee          (per visit)</t>
  </si>
  <si>
    <t>Screen Failure</t>
  </si>
  <si>
    <t>Pharmacy Dispensing Fee subsequent dose</t>
  </si>
  <si>
    <r>
      <t>Fee for actual infusion</t>
    </r>
    <r>
      <rPr>
        <b/>
        <sz val="10"/>
        <rFont val="Verdana"/>
        <family val="0"/>
      </rPr>
      <t xml:space="preserve"> </t>
    </r>
    <r>
      <rPr>
        <sz val="10"/>
        <color indexed="10"/>
        <rFont val="Verdana"/>
        <family val="2"/>
      </rPr>
      <t>Note line item may be higher in some provinces</t>
    </r>
  </si>
  <si>
    <t xml:space="preserve"> IV Infusion Fee (per hour)</t>
  </si>
  <si>
    <t>Intra-articular injection</t>
  </si>
  <si>
    <t>Psoriasis Area and Severity Index (PASI)</t>
  </si>
  <si>
    <t>Site Fees</t>
  </si>
  <si>
    <t>$100-$400</t>
  </si>
  <si>
    <t xml:space="preserve">All Protocols, Amendments, Investigatior Brochure, Manuals, Training Documents over 15 pages will be provided to the site.  </t>
  </si>
  <si>
    <t>Advise sponosr of the ERB fee associated with amendments.  There may be different fees is the amendments require a changed or additional ICF</t>
  </si>
  <si>
    <t>$300 per SAE</t>
  </si>
  <si>
    <t>Pharmacy Dispensing Fee       initial dose</t>
  </si>
  <si>
    <t xml:space="preserve">May Require Third Party Consultation </t>
  </si>
  <si>
    <t>May Require Third Party Consultation</t>
  </si>
  <si>
    <t>Standard Fees</t>
  </si>
  <si>
    <t>$150-$400</t>
  </si>
  <si>
    <t>Call-back fee (per dose)</t>
  </si>
  <si>
    <t>24-hour, weekly monitoring of all clinical drug supplies</t>
  </si>
  <si>
    <t>up to $300</t>
  </si>
  <si>
    <t>Determine if        Local or Central ERB</t>
  </si>
  <si>
    <t>$150-$250</t>
  </si>
  <si>
    <t xml:space="preserve">Sponsor to remunerate site                               </t>
  </si>
  <si>
    <t>$100 on site/$125 if read by cardiologist</t>
  </si>
  <si>
    <t>ONGOING AND PER PATIENT FEES SITE FEES (subject to 30% Overhead Fees)</t>
  </si>
  <si>
    <t>ONGOING SITE FEES (subject to 30% Overhead Fees)</t>
  </si>
  <si>
    <t>$75/hr for Study Coordinator             $300 per hour for Physician                 $50 for Lab Technician plus applicable lab draw and shipping fees</t>
  </si>
  <si>
    <t xml:space="preserve">$75/hr for Study Coordinator             $300 per hour for Physician  </t>
  </si>
  <si>
    <t>Post study start review and tracking of Pharmacy, Laboratory, eCRF, Data Management, IVRS, ECG, Xray, MRI, AE/SAE reporting guidelines or Manuals</t>
  </si>
  <si>
    <t>Sponsor to remunerate site</t>
  </si>
  <si>
    <t>Symptom directed physical examination</t>
  </si>
  <si>
    <t>May Require Third Party Consultation</t>
  </si>
  <si>
    <t>Any amendment including manuals requiring review and/or revision of Laboratory procedures</t>
  </si>
  <si>
    <t>Any amendment including manuals requiring review and/or revision of Pharmacy procedures</t>
  </si>
  <si>
    <t>Remuneration for services rendered up until failure is identified</t>
  </si>
  <si>
    <t xml:space="preserve">Protocol Amendment </t>
  </si>
  <si>
    <t>Informed Consent Amendment</t>
  </si>
  <si>
    <t>$2000-6600</t>
  </si>
  <si>
    <r>
      <t xml:space="preserve">Site Study    Start-Up    </t>
    </r>
    <r>
      <rPr>
        <b/>
        <sz val="11"/>
        <color indexed="12"/>
        <rFont val="Verdana"/>
        <family val="2"/>
      </rPr>
      <t>$6,200</t>
    </r>
    <r>
      <rPr>
        <b/>
        <sz val="11"/>
        <rFont val="Verdana"/>
        <family val="2"/>
      </rPr>
      <t xml:space="preserve">
FIXED &amp; APPLIES TO ALL SITES</t>
    </r>
  </si>
  <si>
    <t>EXCEPTIONAL</t>
  </si>
  <si>
    <t xml:space="preserve">Physical examination of subject by physician excluding                               breasts, genitals and rectum.  </t>
  </si>
  <si>
    <t>Study Coordinator Fees        (per hour)</t>
  </si>
  <si>
    <t>Fee may vary with complexity of the test</t>
  </si>
  <si>
    <t>Test Transfer</t>
  </si>
  <si>
    <t>Electronic, DVD or CD burn</t>
  </si>
  <si>
    <t>Cervical spine $100; Thoracic spine $100; Lumbar spine $100; pelvis $100</t>
  </si>
  <si>
    <t>up to $3000</t>
  </si>
  <si>
    <t>Any amendment including manuals requiring review and/or revision of Diagnostic Imaging procedures</t>
  </si>
  <si>
    <t>Unplanned and                   Extra Monitoring Visits</t>
  </si>
  <si>
    <t>Sponsor to remunerate site</t>
  </si>
  <si>
    <t>Cost of the kit and the procedure</t>
  </si>
  <si>
    <t xml:space="preserve"> - For example, you will need to modify the procedures in Column A, and the visit schedule in Row 25.</t>
  </si>
  <si>
    <t>Screening
&lt;-2</t>
  </si>
  <si>
    <t>Other Assessment 1</t>
  </si>
  <si>
    <t>Other Assessment 2</t>
  </si>
  <si>
    <t>Other Assessment 3</t>
  </si>
  <si>
    <t>PER PARTICIPANT PROCEDURES</t>
  </si>
  <si>
    <t>PROCEDURES (as applicable)</t>
  </si>
  <si>
    <t>Other Assessment 4</t>
  </si>
  <si>
    <t>Participant expenses</t>
  </si>
  <si>
    <t>PK Sample Collection (as applicable)</t>
  </si>
  <si>
    <r>
      <t xml:space="preserve">ADDITIONAL FUNDING </t>
    </r>
    <r>
      <rPr>
        <b/>
        <sz val="9"/>
        <color indexed="10"/>
        <rFont val="Verdana"/>
        <family val="2"/>
      </rPr>
      <t>w suggested costs</t>
    </r>
  </si>
  <si>
    <t>FEES (subject to 0-30% OVERHEAD)</t>
  </si>
  <si>
    <t>modified with permission from Linda Bennett</t>
  </si>
  <si>
    <t>FEES (subject to 0-40% OVERHEAD), as applicable</t>
  </si>
  <si>
    <t>INVOICEABLE ITEMS (SUBJECT TO 0-40% OVERHEAD)</t>
  </si>
  <si>
    <t>Overhead (40%) per visit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</si>
</sst>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1009]#,##0"/>
    <numFmt numFmtId="176" formatCode="[$$-1009]#,##0.00"/>
    <numFmt numFmtId="177" formatCode="&quot;$&quot;#,##0"/>
    <numFmt numFmtId="178" formatCode="_(* #,##0_);_(* \(#,##0\);_(* &quot;-&quot;??_);_(@_)"/>
    <numFmt numFmtId="179" formatCode="[$€-2]\ #,##0.00_);[Red]\([$€-2]\ #,##0.00\)"/>
    <numFmt numFmtId="180" formatCode="[$$-1009]#,##0.0"/>
    <numFmt numFmtId="181" formatCode="&quot;$&quot;#,##0.00"/>
    <numFmt numFmtId="182" formatCode="&quot;$&quot;#,##0.000"/>
    <numFmt numFmtId="183" formatCode="&quot;$&quot;#,##0.0"/>
  </numFmts>
  <fonts count="56">
    <font>
      <sz val="10"/>
      <name val="Verdana"/>
      <family val="0"/>
    </font>
    <font>
      <b/>
      <sz val="10"/>
      <name val="Verdana"/>
      <family val="0"/>
    </font>
    <font>
      <u val="single"/>
      <sz val="10"/>
      <color indexed="12"/>
      <name val="Verdana"/>
      <family val="2"/>
    </font>
    <font>
      <u val="single"/>
      <sz val="10"/>
      <color indexed="36"/>
      <name val="Verdana"/>
      <family val="2"/>
    </font>
    <font>
      <b/>
      <sz val="9"/>
      <name val="Verdana"/>
      <family val="2"/>
    </font>
    <font>
      <sz val="11"/>
      <name val="Verdana"/>
      <family val="2"/>
    </font>
    <font>
      <b/>
      <sz val="11"/>
      <name val="Verdana"/>
      <family val="2"/>
    </font>
    <font>
      <b/>
      <sz val="10"/>
      <color indexed="10"/>
      <name val="Verdana"/>
      <family val="2"/>
    </font>
    <font>
      <b/>
      <sz val="11"/>
      <color indexed="10"/>
      <name val="Verdana"/>
      <family val="2"/>
    </font>
    <font>
      <sz val="10"/>
      <color indexed="10"/>
      <name val="Verdana"/>
      <family val="2"/>
    </font>
    <font>
      <sz val="9"/>
      <name val="Verdana"/>
      <family val="2"/>
    </font>
    <font>
      <sz val="11"/>
      <name val="Arial"/>
      <family val="2"/>
    </font>
    <font>
      <sz val="9"/>
      <color indexed="10"/>
      <name val="Verdana"/>
      <family val="2"/>
    </font>
    <font>
      <b/>
      <sz val="9"/>
      <color indexed="10"/>
      <name val="Verdana"/>
      <family val="2"/>
    </font>
    <font>
      <b/>
      <sz val="11"/>
      <color indexed="12"/>
      <name val="Verdana"/>
      <family val="2"/>
    </font>
    <font>
      <b/>
      <sz val="14"/>
      <name val="Verdana"/>
      <family val="2"/>
    </font>
    <font>
      <sz val="14"/>
      <name val="Verdana"/>
      <family val="2"/>
    </font>
    <font>
      <b/>
      <i/>
      <sz val="12"/>
      <name val="Verdana"/>
      <family val="2"/>
    </font>
    <font>
      <sz val="9"/>
      <name val="Tahoma"/>
      <family val="2"/>
    </font>
    <font>
      <b/>
      <sz val="9"/>
      <name val="Tahoma"/>
      <family val="2"/>
    </font>
    <font>
      <i/>
      <sz val="11"/>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erdana"/>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11"/>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34"/>
        <bgColor indexed="64"/>
      </patternFill>
    </fill>
    <fill>
      <patternFill patternType="solid">
        <fgColor theme="0" tint="-0.24997000396251678"/>
        <bgColor indexed="64"/>
      </patternFill>
    </fill>
    <fill>
      <patternFill patternType="solid">
        <fgColor theme="0"/>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medium"/>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22">
    <xf numFmtId="0" fontId="0" fillId="0" borderId="0" xfId="0" applyAlignment="1">
      <alignment/>
    </xf>
    <xf numFmtId="0" fontId="0" fillId="0" borderId="0" xfId="0" applyFont="1" applyBorder="1" applyAlignment="1">
      <alignment horizontal="right"/>
    </xf>
    <xf numFmtId="0" fontId="0" fillId="0" borderId="0" xfId="0" applyFont="1" applyFill="1" applyBorder="1" applyAlignment="1">
      <alignment horizontal="right"/>
    </xf>
    <xf numFmtId="0" fontId="0" fillId="0" borderId="0" xfId="0" applyFont="1" applyBorder="1" applyAlignment="1">
      <alignment horizontal="center" vertical="center" wrapText="1"/>
    </xf>
    <xf numFmtId="177" fontId="6" fillId="0" borderId="0" xfId="0" applyNumberFormat="1" applyFont="1" applyFill="1" applyBorder="1" applyAlignment="1">
      <alignment horizontal="right"/>
    </xf>
    <xf numFmtId="0" fontId="6" fillId="0" borderId="0" xfId="0" applyFont="1" applyBorder="1" applyAlignment="1">
      <alignment horizontal="right"/>
    </xf>
    <xf numFmtId="177" fontId="1" fillId="33" borderId="10" xfId="0" applyNumberFormat="1" applyFont="1" applyFill="1" applyBorder="1" applyAlignment="1">
      <alignment/>
    </xf>
    <xf numFmtId="177" fontId="1" fillId="33" borderId="10" xfId="0" applyNumberFormat="1" applyFont="1" applyFill="1" applyBorder="1" applyAlignment="1">
      <alignment horizontal="right"/>
    </xf>
    <xf numFmtId="177" fontId="1" fillId="33" borderId="10" xfId="0" applyNumberFormat="1" applyFont="1" applyFill="1" applyBorder="1" applyAlignment="1">
      <alignment wrapText="1"/>
    </xf>
    <xf numFmtId="177" fontId="6" fillId="34" borderId="10" xfId="0" applyNumberFormat="1" applyFont="1" applyFill="1" applyBorder="1" applyAlignment="1">
      <alignment horizontal="right"/>
    </xf>
    <xf numFmtId="0" fontId="5" fillId="0" borderId="0" xfId="0" applyFont="1" applyFill="1" applyBorder="1" applyAlignment="1">
      <alignment horizontal="right"/>
    </xf>
    <xf numFmtId="0" fontId="0" fillId="0" borderId="0" xfId="0" applyFont="1" applyBorder="1" applyAlignment="1">
      <alignment vertical="center" wrapText="1"/>
    </xf>
    <xf numFmtId="0" fontId="0" fillId="35" borderId="10" xfId="0" applyFont="1" applyFill="1" applyBorder="1" applyAlignment="1">
      <alignment vertical="center" wrapText="1"/>
    </xf>
    <xf numFmtId="0" fontId="0" fillId="0" borderId="0" xfId="0" applyFont="1" applyFill="1" applyBorder="1" applyAlignment="1">
      <alignment vertical="center" wrapText="1"/>
    </xf>
    <xf numFmtId="177" fontId="0" fillId="0" borderId="0" xfId="0" applyNumberFormat="1" applyFont="1" applyBorder="1" applyAlignment="1">
      <alignment horizontal="righ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33" borderId="11" xfId="0" applyFont="1" applyFill="1" applyBorder="1" applyAlignment="1">
      <alignment horizontal="right"/>
    </xf>
    <xf numFmtId="0" fontId="6" fillId="33" borderId="12" xfId="0" applyFont="1" applyFill="1" applyBorder="1" applyAlignment="1">
      <alignment horizontal="right"/>
    </xf>
    <xf numFmtId="0" fontId="6" fillId="33" borderId="11" xfId="0" applyFont="1" applyFill="1" applyBorder="1" applyAlignment="1">
      <alignment horizontal="right"/>
    </xf>
    <xf numFmtId="0" fontId="10" fillId="0" borderId="0" xfId="0" applyFont="1" applyBorder="1" applyAlignment="1">
      <alignment horizontal="right"/>
    </xf>
    <xf numFmtId="0" fontId="10" fillId="0" borderId="0" xfId="0" applyNumberFormat="1" applyFont="1" applyFill="1" applyBorder="1" applyAlignment="1">
      <alignment horizontal="right"/>
    </xf>
    <xf numFmtId="177" fontId="10" fillId="0" borderId="0" xfId="0" applyNumberFormat="1" applyFont="1" applyFill="1" applyBorder="1" applyAlignment="1">
      <alignment horizontal="right"/>
    </xf>
    <xf numFmtId="177" fontId="10" fillId="0" borderId="0" xfId="0" applyNumberFormat="1" applyFont="1" applyBorder="1" applyAlignment="1">
      <alignment horizontal="right"/>
    </xf>
    <xf numFmtId="0" fontId="10" fillId="0" borderId="0" xfId="0" applyFont="1" applyAlignment="1">
      <alignment horizontal="right"/>
    </xf>
    <xf numFmtId="0" fontId="6" fillId="0" borderId="13" xfId="0" applyFont="1" applyBorder="1" applyAlignment="1">
      <alignment horizontal="right"/>
    </xf>
    <xf numFmtId="0" fontId="6" fillId="0" borderId="11" xfId="0" applyFont="1" applyBorder="1" applyAlignment="1">
      <alignment horizontal="right"/>
    </xf>
    <xf numFmtId="0" fontId="5" fillId="0" borderId="11" xfId="0" applyFont="1" applyBorder="1" applyAlignment="1">
      <alignment horizontal="right"/>
    </xf>
    <xf numFmtId="0" fontId="5" fillId="0" borderId="0" xfId="0" applyFont="1" applyBorder="1" applyAlignment="1">
      <alignment horizontal="right"/>
    </xf>
    <xf numFmtId="0" fontId="8" fillId="0" borderId="0" xfId="0" applyFont="1" applyFill="1" applyBorder="1" applyAlignment="1">
      <alignment horizontal="left"/>
    </xf>
    <xf numFmtId="0" fontId="5" fillId="0" borderId="0" xfId="0" applyFont="1" applyFill="1" applyBorder="1" applyAlignment="1">
      <alignment/>
    </xf>
    <xf numFmtId="177" fontId="6" fillId="33" borderId="10" xfId="0" applyNumberFormat="1" applyFont="1" applyFill="1" applyBorder="1" applyAlignment="1">
      <alignment horizontal="right"/>
    </xf>
    <xf numFmtId="0" fontId="5" fillId="0" borderId="0" xfId="0" applyFont="1" applyBorder="1" applyAlignment="1">
      <alignment horizontal="right"/>
    </xf>
    <xf numFmtId="0" fontId="5" fillId="0" borderId="0" xfId="0" applyFont="1" applyAlignment="1">
      <alignment horizontal="right"/>
    </xf>
    <xf numFmtId="0" fontId="11" fillId="0" borderId="0" xfId="0" applyFont="1" applyBorder="1" applyAlignment="1">
      <alignment horizontal="right"/>
    </xf>
    <xf numFmtId="0" fontId="10" fillId="0" borderId="0" xfId="0" applyFont="1" applyBorder="1" applyAlignment="1">
      <alignment/>
    </xf>
    <xf numFmtId="0" fontId="10" fillId="0" borderId="0" xfId="0" applyFont="1" applyAlignment="1">
      <alignment/>
    </xf>
    <xf numFmtId="0" fontId="5" fillId="0" borderId="0" xfId="0" applyFont="1" applyBorder="1" applyAlignment="1">
      <alignment/>
    </xf>
    <xf numFmtId="0" fontId="8" fillId="0" borderId="0"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Alignment="1">
      <alignment/>
    </xf>
    <xf numFmtId="0" fontId="10" fillId="0" borderId="0" xfId="0" applyFont="1" applyAlignment="1">
      <alignment/>
    </xf>
    <xf numFmtId="49" fontId="4" fillId="33" borderId="10" xfId="0" applyNumberFormat="1" applyFont="1" applyFill="1" applyBorder="1" applyAlignment="1">
      <alignment horizontal="center" wrapText="1"/>
    </xf>
    <xf numFmtId="49" fontId="4" fillId="33" borderId="10" xfId="42" applyNumberFormat="1" applyFont="1" applyFill="1" applyBorder="1" applyAlignment="1">
      <alignment horizontal="center" wrapText="1"/>
    </xf>
    <xf numFmtId="0" fontId="4" fillId="33" borderId="10" xfId="0" applyFont="1" applyFill="1" applyBorder="1" applyAlignment="1">
      <alignment horizontal="center"/>
    </xf>
    <xf numFmtId="49" fontId="4" fillId="0" borderId="0" xfId="42" applyNumberFormat="1" applyFont="1" applyFill="1" applyBorder="1" applyAlignment="1">
      <alignment horizontal="center" wrapText="1"/>
    </xf>
    <xf numFmtId="0" fontId="10" fillId="0" borderId="0" xfId="0" applyFont="1" applyBorder="1" applyAlignment="1">
      <alignment horizontal="center"/>
    </xf>
    <xf numFmtId="177" fontId="1" fillId="33" borderId="10" xfId="0" applyNumberFormat="1" applyFont="1" applyFill="1" applyBorder="1" applyAlignment="1">
      <alignment horizontal="left"/>
    </xf>
    <xf numFmtId="175" fontId="1" fillId="33" borderId="10" xfId="0" applyNumberFormat="1" applyFont="1" applyFill="1" applyBorder="1" applyAlignment="1">
      <alignment horizontal="right"/>
    </xf>
    <xf numFmtId="175" fontId="0" fillId="0" borderId="0" xfId="0" applyNumberFormat="1" applyFont="1" applyFill="1" applyBorder="1" applyAlignment="1">
      <alignment horizontal="right"/>
    </xf>
    <xf numFmtId="175" fontId="0" fillId="0" borderId="0" xfId="0" applyNumberFormat="1" applyFont="1" applyBorder="1" applyAlignment="1">
      <alignment/>
    </xf>
    <xf numFmtId="175" fontId="0" fillId="0" borderId="0" xfId="0" applyNumberFormat="1" applyFont="1" applyAlignment="1">
      <alignment/>
    </xf>
    <xf numFmtId="175" fontId="1" fillId="0" borderId="0" xfId="0" applyNumberFormat="1" applyFont="1" applyFill="1" applyBorder="1" applyAlignment="1">
      <alignment horizontal="right"/>
    </xf>
    <xf numFmtId="0" fontId="0" fillId="0" borderId="0" xfId="0" applyFont="1" applyAlignment="1">
      <alignment/>
    </xf>
    <xf numFmtId="0" fontId="1" fillId="33" borderId="12" xfId="0" applyFont="1" applyFill="1" applyBorder="1" applyAlignment="1">
      <alignment/>
    </xf>
    <xf numFmtId="0" fontId="0" fillId="33" borderId="11" xfId="0" applyFont="1" applyFill="1" applyBorder="1" applyAlignment="1">
      <alignment horizontal="right"/>
    </xf>
    <xf numFmtId="177" fontId="0" fillId="33" borderId="11" xfId="0" applyNumberFormat="1" applyFont="1" applyFill="1" applyBorder="1" applyAlignment="1">
      <alignment horizontal="right"/>
    </xf>
    <xf numFmtId="0" fontId="0" fillId="0" borderId="0" xfId="0" applyFont="1" applyBorder="1" applyAlignment="1">
      <alignment/>
    </xf>
    <xf numFmtId="0" fontId="0" fillId="36" borderId="0" xfId="0" applyFont="1" applyFill="1" applyBorder="1" applyAlignment="1">
      <alignment vertical="center" wrapText="1"/>
    </xf>
    <xf numFmtId="0" fontId="6" fillId="35" borderId="10"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6" fillId="38"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39" borderId="10" xfId="0" applyFont="1" applyFill="1" applyBorder="1" applyAlignment="1">
      <alignment horizontal="center" vertical="center" wrapText="1"/>
    </xf>
    <xf numFmtId="177" fontId="0" fillId="39" borderId="12" xfId="0" applyNumberFormat="1" applyFont="1" applyFill="1" applyBorder="1" applyAlignment="1">
      <alignment horizontal="center" vertical="center" wrapText="1"/>
    </xf>
    <xf numFmtId="0" fontId="0" fillId="38" borderId="10" xfId="0" applyFont="1" applyFill="1" applyBorder="1" applyAlignment="1">
      <alignment horizontal="center" vertical="center" wrapText="1"/>
    </xf>
    <xf numFmtId="177" fontId="0" fillId="38" borderId="10" xfId="0" applyNumberFormat="1" applyFont="1" applyFill="1" applyBorder="1" applyAlignment="1">
      <alignment horizontal="center" vertical="center" wrapText="1"/>
    </xf>
    <xf numFmtId="0" fontId="0" fillId="38" borderId="14" xfId="0" applyFont="1" applyFill="1" applyBorder="1" applyAlignment="1">
      <alignment horizontal="center" vertical="center" wrapText="1"/>
    </xf>
    <xf numFmtId="0" fontId="0" fillId="37" borderId="10" xfId="0" applyFont="1" applyFill="1" applyBorder="1" applyAlignment="1">
      <alignment horizontal="center" vertical="center" wrapText="1"/>
    </xf>
    <xf numFmtId="177" fontId="0" fillId="37" borderId="10" xfId="0" applyNumberFormat="1" applyFont="1" applyFill="1" applyBorder="1" applyAlignment="1">
      <alignment horizontal="center" vertical="center" wrapText="1"/>
    </xf>
    <xf numFmtId="0" fontId="0" fillId="35" borderId="10" xfId="0" applyFont="1" applyFill="1" applyBorder="1" applyAlignment="1">
      <alignment horizontal="center" vertical="center" wrapText="1"/>
    </xf>
    <xf numFmtId="177" fontId="0" fillId="35" borderId="10" xfId="0" applyNumberFormat="1" applyFont="1" applyFill="1" applyBorder="1" applyAlignment="1">
      <alignment horizontal="center" vertical="center" wrapText="1"/>
    </xf>
    <xf numFmtId="0" fontId="0" fillId="35" borderId="10" xfId="0" applyFill="1" applyBorder="1" applyAlignment="1">
      <alignment horizontal="center" vertical="center" wrapText="1"/>
    </xf>
    <xf numFmtId="177" fontId="0" fillId="35" borderId="10" xfId="0" applyNumberFormat="1" applyFill="1" applyBorder="1" applyAlignment="1">
      <alignment horizontal="center" vertical="center" wrapText="1"/>
    </xf>
    <xf numFmtId="0" fontId="0" fillId="38" borderId="10" xfId="0" applyFill="1" applyBorder="1" applyAlignment="1">
      <alignment horizontal="center" vertical="center" wrapText="1"/>
    </xf>
    <xf numFmtId="177" fontId="0" fillId="38" borderId="10" xfId="0" applyNumberFormat="1" applyFill="1" applyBorder="1" applyAlignment="1">
      <alignment horizontal="center" vertical="center" wrapText="1"/>
    </xf>
    <xf numFmtId="0" fontId="0" fillId="37" borderId="15" xfId="0" applyFill="1" applyBorder="1" applyAlignment="1">
      <alignment horizontal="center" vertical="center" wrapText="1"/>
    </xf>
    <xf numFmtId="177" fontId="0" fillId="37" borderId="15" xfId="0" applyNumberFormat="1" applyFill="1" applyBorder="1" applyAlignment="1">
      <alignment horizontal="center" vertical="center" wrapText="1"/>
    </xf>
    <xf numFmtId="0" fontId="0" fillId="35" borderId="16" xfId="0" applyFont="1" applyFill="1" applyBorder="1" applyAlignment="1">
      <alignment horizontal="center" vertical="center" wrapText="1"/>
    </xf>
    <xf numFmtId="177" fontId="0" fillId="38" borderId="12" xfId="0" applyNumberFormat="1" applyFont="1" applyFill="1" applyBorder="1" applyAlignment="1">
      <alignment horizontal="center" vertical="center" wrapText="1"/>
    </xf>
    <xf numFmtId="0" fontId="0" fillId="37" borderId="10" xfId="0"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0" xfId="0" applyFont="1" applyFill="1" applyBorder="1" applyAlignment="1">
      <alignment horizontal="center" vertical="center" wrapText="1"/>
    </xf>
    <xf numFmtId="177" fontId="0" fillId="35" borderId="12" xfId="0" applyNumberFormat="1" applyFont="1" applyFill="1" applyBorder="1" applyAlignment="1">
      <alignment horizontal="center" vertical="center" wrapText="1"/>
    </xf>
    <xf numFmtId="0" fontId="0" fillId="37" borderId="18" xfId="0" applyFill="1" applyBorder="1" applyAlignment="1">
      <alignment horizontal="center" vertical="center" wrapText="1"/>
    </xf>
    <xf numFmtId="177" fontId="0" fillId="37" borderId="10" xfId="0" applyNumberFormat="1" applyFill="1" applyBorder="1" applyAlignment="1">
      <alignment horizontal="center" vertical="center" wrapText="1"/>
    </xf>
    <xf numFmtId="0" fontId="0" fillId="37" borderId="17" xfId="0" applyFont="1" applyFill="1" applyBorder="1" applyAlignment="1">
      <alignment horizontal="center" vertical="center" wrapText="1"/>
    </xf>
    <xf numFmtId="0" fontId="0" fillId="37" borderId="17" xfId="0" applyFill="1" applyBorder="1" applyAlignment="1">
      <alignment horizontal="center" vertical="center" wrapText="1"/>
    </xf>
    <xf numFmtId="0" fontId="0" fillId="35" borderId="13" xfId="0" applyFont="1" applyFill="1" applyBorder="1" applyAlignment="1">
      <alignment horizontal="center" vertical="center" wrapText="1"/>
    </xf>
    <xf numFmtId="177" fontId="0" fillId="35" borderId="13" xfId="0" applyNumberFormat="1" applyFont="1" applyFill="1" applyBorder="1" applyAlignment="1">
      <alignment horizontal="center" vertical="center" wrapText="1"/>
    </xf>
    <xf numFmtId="0" fontId="0" fillId="40" borderId="10" xfId="0" applyFont="1" applyFill="1" applyBorder="1" applyAlignment="1">
      <alignment horizontal="center" vertical="center" wrapText="1"/>
    </xf>
    <xf numFmtId="177" fontId="0" fillId="40" borderId="12" xfId="0" applyNumberFormat="1" applyFont="1" applyFill="1" applyBorder="1" applyAlignment="1">
      <alignment horizontal="center" vertical="center" wrapText="1"/>
    </xf>
    <xf numFmtId="0" fontId="0" fillId="40" borderId="15" xfId="0" applyFont="1" applyFill="1" applyBorder="1" applyAlignment="1">
      <alignment horizontal="center" wrapText="1"/>
    </xf>
    <xf numFmtId="0" fontId="0" fillId="40" borderId="16" xfId="0" applyFont="1" applyFill="1" applyBorder="1" applyAlignment="1">
      <alignment horizontal="center" vertical="top" wrapText="1"/>
    </xf>
    <xf numFmtId="0" fontId="0" fillId="40" borderId="10" xfId="0" applyFont="1" applyFill="1" applyBorder="1" applyAlignment="1">
      <alignment horizontal="center" vertical="center" wrapText="1"/>
    </xf>
    <xf numFmtId="0" fontId="0" fillId="40" borderId="14" xfId="0" applyFont="1" applyFill="1" applyBorder="1" applyAlignment="1">
      <alignment horizontal="center" vertical="center" wrapText="1"/>
    </xf>
    <xf numFmtId="0" fontId="0" fillId="40" borderId="17" xfId="0" applyFill="1" applyBorder="1" applyAlignment="1">
      <alignment horizontal="center" vertical="center" wrapText="1"/>
    </xf>
    <xf numFmtId="0" fontId="0" fillId="40" borderId="10" xfId="0" applyFill="1" applyBorder="1" applyAlignment="1">
      <alignment horizontal="center" vertical="center" wrapText="1"/>
    </xf>
    <xf numFmtId="177" fontId="0" fillId="40" borderId="17" xfId="0" applyNumberFormat="1" applyFill="1" applyBorder="1" applyAlignment="1">
      <alignment horizontal="center" vertical="center" wrapText="1"/>
    </xf>
    <xf numFmtId="6" fontId="0" fillId="40" borderId="10" xfId="0" applyNumberFormat="1" applyFill="1" applyBorder="1" applyAlignment="1">
      <alignment horizontal="center" vertical="center" wrapText="1"/>
    </xf>
    <xf numFmtId="0" fontId="0" fillId="40" borderId="0" xfId="0" applyFont="1" applyFill="1" applyBorder="1" applyAlignment="1">
      <alignment horizontal="center" vertical="center" wrapText="1"/>
    </xf>
    <xf numFmtId="0" fontId="0" fillId="40" borderId="17" xfId="0" applyFont="1" applyFill="1" applyBorder="1" applyAlignment="1">
      <alignment horizontal="center" vertical="center" wrapText="1"/>
    </xf>
    <xf numFmtId="177" fontId="0" fillId="40" borderId="10" xfId="0" applyNumberFormat="1" applyFont="1" applyFill="1" applyBorder="1" applyAlignment="1">
      <alignment horizontal="center" vertical="center" wrapText="1"/>
    </xf>
    <xf numFmtId="0" fontId="6" fillId="41" borderId="10" xfId="0" applyFont="1" applyFill="1" applyBorder="1" applyAlignment="1" applyProtection="1">
      <alignment horizontal="center" vertical="center" wrapText="1"/>
      <protection locked="0"/>
    </xf>
    <xf numFmtId="0" fontId="1" fillId="41" borderId="10" xfId="0" applyFont="1" applyFill="1" applyBorder="1" applyAlignment="1">
      <alignment horizontal="center" vertical="center" wrapText="1"/>
    </xf>
    <xf numFmtId="177" fontId="1" fillId="41" borderId="10" xfId="0" applyNumberFormat="1" applyFont="1" applyFill="1" applyBorder="1" applyAlignment="1">
      <alignment horizontal="center" vertical="center" wrapText="1"/>
    </xf>
    <xf numFmtId="0" fontId="0" fillId="39" borderId="15" xfId="0" applyFont="1" applyFill="1" applyBorder="1" applyAlignment="1">
      <alignment horizontal="center" vertical="center" wrapText="1"/>
    </xf>
    <xf numFmtId="0" fontId="0" fillId="39" borderId="12" xfId="0" applyFont="1" applyFill="1" applyBorder="1" applyAlignment="1">
      <alignment horizontal="center" vertical="center" wrapText="1"/>
    </xf>
    <xf numFmtId="177" fontId="0" fillId="39" borderId="11" xfId="0" applyNumberFormat="1" applyFont="1" applyFill="1" applyBorder="1" applyAlignment="1">
      <alignment horizontal="center" vertical="center" wrapText="1"/>
    </xf>
    <xf numFmtId="0" fontId="0" fillId="39" borderId="15" xfId="0" applyFill="1" applyBorder="1" applyAlignment="1">
      <alignment horizontal="center" vertical="center" wrapText="1"/>
    </xf>
    <xf numFmtId="0" fontId="0" fillId="39" borderId="14" xfId="0" applyFont="1" applyFill="1" applyBorder="1" applyAlignment="1">
      <alignment horizontal="center" vertical="center" wrapText="1"/>
    </xf>
    <xf numFmtId="0" fontId="5" fillId="0" borderId="0" xfId="0" applyFont="1" applyFill="1" applyAlignment="1">
      <alignment/>
    </xf>
    <xf numFmtId="0" fontId="6" fillId="0" borderId="11" xfId="0" applyFont="1" applyFill="1" applyBorder="1" applyAlignment="1">
      <alignment horizontal="right"/>
    </xf>
    <xf numFmtId="177" fontId="0" fillId="0" borderId="10" xfId="0" applyNumberFormat="1" applyFont="1" applyFill="1" applyBorder="1" applyAlignment="1">
      <alignment horizontal="right"/>
    </xf>
    <xf numFmtId="177" fontId="0" fillId="0" borderId="15" xfId="0" applyNumberFormat="1" applyFont="1" applyFill="1" applyBorder="1" applyAlignment="1">
      <alignment horizontal="right"/>
    </xf>
    <xf numFmtId="177" fontId="6" fillId="34" borderId="19" xfId="0" applyNumberFormat="1" applyFont="1" applyFill="1" applyBorder="1" applyAlignment="1">
      <alignment horizontal="right"/>
    </xf>
    <xf numFmtId="177" fontId="10" fillId="0" borderId="10" xfId="0" applyNumberFormat="1" applyFont="1" applyBorder="1" applyAlignment="1">
      <alignment horizontal="center"/>
    </xf>
    <xf numFmtId="177" fontId="10" fillId="0" borderId="10" xfId="0" applyNumberFormat="1" applyFont="1" applyFill="1" applyBorder="1" applyAlignment="1">
      <alignment horizontal="center"/>
    </xf>
    <xf numFmtId="177" fontId="10" fillId="0" borderId="10" xfId="0" applyNumberFormat="1" applyFont="1" applyBorder="1" applyAlignment="1">
      <alignment horizontal="center"/>
    </xf>
    <xf numFmtId="177" fontId="10" fillId="33" borderId="10" xfId="0" applyNumberFormat="1" applyFont="1" applyFill="1" applyBorder="1" applyAlignment="1">
      <alignment horizontal="center"/>
    </xf>
    <xf numFmtId="177" fontId="10" fillId="33" borderId="10" xfId="0" applyNumberFormat="1" applyFont="1" applyFill="1" applyBorder="1" applyAlignment="1">
      <alignment horizontal="center"/>
    </xf>
    <xf numFmtId="177" fontId="10" fillId="42" borderId="10" xfId="0" applyNumberFormat="1" applyFont="1" applyFill="1" applyBorder="1" applyAlignment="1">
      <alignment horizontal="center"/>
    </xf>
    <xf numFmtId="177" fontId="0" fillId="43" borderId="10" xfId="0" applyNumberFormat="1" applyFont="1" applyFill="1" applyBorder="1" applyAlignment="1">
      <alignment horizontal="center"/>
    </xf>
    <xf numFmtId="177" fontId="0" fillId="0" borderId="10" xfId="0" applyNumberFormat="1" applyFont="1" applyBorder="1" applyAlignment="1">
      <alignment horizontal="center"/>
    </xf>
    <xf numFmtId="177" fontId="0" fillId="44" borderId="10" xfId="0" applyNumberFormat="1" applyFont="1" applyFill="1" applyBorder="1" applyAlignment="1">
      <alignment horizontal="center"/>
    </xf>
    <xf numFmtId="177" fontId="0" fillId="34" borderId="10" xfId="0" applyNumberFormat="1" applyFont="1" applyFill="1" applyBorder="1" applyAlignment="1">
      <alignment horizontal="center"/>
    </xf>
    <xf numFmtId="177" fontId="1" fillId="34" borderId="10" xfId="0" applyNumberFormat="1" applyFont="1" applyFill="1" applyBorder="1" applyAlignment="1">
      <alignment horizontal="center"/>
    </xf>
    <xf numFmtId="0" fontId="10" fillId="33" borderId="11" xfId="0" applyFont="1" applyFill="1" applyBorder="1" applyAlignment="1">
      <alignment horizontal="right"/>
    </xf>
    <xf numFmtId="0" fontId="10" fillId="33" borderId="17" xfId="0" applyFont="1" applyFill="1" applyBorder="1" applyAlignment="1">
      <alignment horizontal="right"/>
    </xf>
    <xf numFmtId="0" fontId="6" fillId="0" borderId="12" xfId="0" applyFont="1" applyFill="1" applyBorder="1" applyAlignment="1">
      <alignment horizontal="right"/>
    </xf>
    <xf numFmtId="0" fontId="5" fillId="0" borderId="11" xfId="0" applyFont="1" applyFill="1" applyBorder="1" applyAlignment="1">
      <alignment horizontal="right"/>
    </xf>
    <xf numFmtId="0" fontId="0" fillId="0" borderId="0" xfId="0" applyFill="1" applyAlignment="1">
      <alignment/>
    </xf>
    <xf numFmtId="0" fontId="8" fillId="0" borderId="10" xfId="0" applyFont="1" applyBorder="1" applyAlignment="1">
      <alignment/>
    </xf>
    <xf numFmtId="175" fontId="6" fillId="34" borderId="10" xfId="0" applyNumberFormat="1" applyFont="1" applyFill="1" applyBorder="1" applyAlignment="1">
      <alignment horizontal="right"/>
    </xf>
    <xf numFmtId="49" fontId="13" fillId="45" borderId="0" xfId="42" applyNumberFormat="1" applyFont="1" applyFill="1" applyBorder="1" applyAlignment="1">
      <alignment horizontal="right" wrapText="1"/>
    </xf>
    <xf numFmtId="177" fontId="10" fillId="45" borderId="0" xfId="0" applyNumberFormat="1" applyFont="1" applyFill="1" applyBorder="1" applyAlignment="1">
      <alignment horizontal="center"/>
    </xf>
    <xf numFmtId="0" fontId="1" fillId="46" borderId="12" xfId="0" applyFont="1" applyFill="1" applyBorder="1" applyAlignment="1">
      <alignment/>
    </xf>
    <xf numFmtId="0" fontId="0" fillId="46" borderId="11" xfId="0" applyFont="1" applyFill="1" applyBorder="1" applyAlignment="1">
      <alignment horizontal="right"/>
    </xf>
    <xf numFmtId="0" fontId="15" fillId="0" borderId="0" xfId="0" applyFont="1" applyAlignment="1">
      <alignment/>
    </xf>
    <xf numFmtId="0" fontId="16" fillId="0" borderId="0" xfId="0" applyFont="1" applyAlignment="1">
      <alignment horizontal="right"/>
    </xf>
    <xf numFmtId="0" fontId="17" fillId="0" borderId="0" xfId="0" applyFont="1" applyAlignment="1">
      <alignment vertical="center"/>
    </xf>
    <xf numFmtId="0" fontId="17" fillId="0" borderId="0" xfId="0" applyFont="1" applyAlignment="1">
      <alignment horizontal="right" vertical="center"/>
    </xf>
    <xf numFmtId="177" fontId="1" fillId="33" borderId="10" xfId="0" applyNumberFormat="1" applyFont="1" applyFill="1" applyBorder="1" applyAlignment="1">
      <alignment horizontal="left"/>
    </xf>
    <xf numFmtId="178" fontId="1" fillId="33" borderId="10" xfId="42" applyNumberFormat="1" applyFont="1" applyFill="1" applyBorder="1" applyAlignment="1">
      <alignment horizontal="left" wrapText="1"/>
    </xf>
    <xf numFmtId="177" fontId="10" fillId="42" borderId="10" xfId="0" applyNumberFormat="1" applyFont="1" applyFill="1" applyBorder="1" applyAlignment="1">
      <alignment horizontal="left"/>
    </xf>
    <xf numFmtId="177" fontId="10" fillId="47" borderId="10" xfId="0" applyNumberFormat="1" applyFont="1" applyFill="1" applyBorder="1" applyAlignment="1">
      <alignment horizontal="center"/>
    </xf>
    <xf numFmtId="177" fontId="10" fillId="47" borderId="10" xfId="0" applyNumberFormat="1" applyFont="1" applyFill="1" applyBorder="1" applyAlignment="1">
      <alignment horizontal="center"/>
    </xf>
    <xf numFmtId="175" fontId="1" fillId="33" borderId="10" xfId="0" applyNumberFormat="1" applyFont="1" applyFill="1" applyBorder="1" applyAlignment="1">
      <alignment horizontal="right"/>
    </xf>
    <xf numFmtId="0" fontId="4" fillId="0" borderId="0" xfId="0" applyFont="1" applyFill="1" applyAlignment="1">
      <alignment/>
    </xf>
    <xf numFmtId="0" fontId="4" fillId="0" borderId="0" xfId="0" applyFont="1" applyFill="1" applyBorder="1" applyAlignment="1">
      <alignment horizontal="right"/>
    </xf>
    <xf numFmtId="0" fontId="6" fillId="0" borderId="10" xfId="0" applyNumberFormat="1" applyFont="1" applyFill="1" applyBorder="1" applyAlignment="1">
      <alignment horizontal="left"/>
    </xf>
    <xf numFmtId="0" fontId="12" fillId="0" borderId="11" xfId="0" applyNumberFormat="1" applyFont="1" applyFill="1" applyBorder="1" applyAlignment="1">
      <alignment horizontal="right"/>
    </xf>
    <xf numFmtId="0" fontId="10" fillId="0" borderId="17" xfId="0" applyNumberFormat="1" applyFont="1" applyFill="1" applyBorder="1" applyAlignment="1">
      <alignment/>
    </xf>
    <xf numFmtId="0" fontId="10" fillId="0" borderId="17" xfId="0" applyNumberFormat="1" applyFont="1" applyFill="1" applyBorder="1" applyAlignment="1">
      <alignment/>
    </xf>
    <xf numFmtId="0" fontId="6" fillId="0" borderId="12" xfId="0" applyFont="1" applyFill="1" applyBorder="1" applyAlignment="1">
      <alignment/>
    </xf>
    <xf numFmtId="0" fontId="5" fillId="0" borderId="11" xfId="0" applyFont="1" applyFill="1" applyBorder="1" applyAlignment="1">
      <alignment/>
    </xf>
    <xf numFmtId="0" fontId="0" fillId="0" borderId="17" xfId="0" applyFill="1" applyBorder="1" applyAlignment="1">
      <alignment/>
    </xf>
    <xf numFmtId="0" fontId="10" fillId="0" borderId="11" xfId="0" applyFont="1" applyFill="1" applyBorder="1" applyAlignment="1">
      <alignment horizontal="right"/>
    </xf>
    <xf numFmtId="6" fontId="1" fillId="0" borderId="11" xfId="0" applyNumberFormat="1" applyFont="1" applyFill="1" applyBorder="1" applyAlignment="1">
      <alignment horizontal="left"/>
    </xf>
    <xf numFmtId="0" fontId="1" fillId="0" borderId="11" xfId="0" applyFont="1" applyFill="1" applyBorder="1" applyAlignment="1">
      <alignment horizontal="right"/>
    </xf>
    <xf numFmtId="0" fontId="10" fillId="0" borderId="17" xfId="0" applyFont="1" applyFill="1" applyBorder="1" applyAlignment="1">
      <alignment horizontal="right"/>
    </xf>
    <xf numFmtId="6" fontId="1" fillId="0" borderId="12" xfId="0" applyNumberFormat="1" applyFont="1" applyFill="1" applyBorder="1" applyAlignment="1">
      <alignment horizontal="left"/>
    </xf>
    <xf numFmtId="0" fontId="20" fillId="0" borderId="0" xfId="0" applyFont="1" applyFill="1" applyAlignment="1">
      <alignment/>
    </xf>
    <xf numFmtId="0" fontId="0" fillId="38" borderId="15" xfId="0" applyFill="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37" borderId="15" xfId="0" applyFill="1" applyBorder="1" applyAlignment="1">
      <alignment horizontal="center" vertical="center" wrapText="1"/>
    </xf>
    <xf numFmtId="0" fontId="0" fillId="35" borderId="15" xfId="0" applyFont="1" applyFill="1" applyBorder="1" applyAlignment="1">
      <alignment horizontal="center"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39" borderId="15" xfId="0" applyFont="1" applyFill="1" applyBorder="1" applyAlignment="1">
      <alignment horizontal="center" vertical="center" wrapText="1"/>
    </xf>
    <xf numFmtId="0" fontId="6" fillId="38" borderId="15" xfId="0" applyFont="1" applyFill="1" applyBorder="1" applyAlignment="1">
      <alignment horizontal="center" vertical="center" wrapText="1"/>
    </xf>
    <xf numFmtId="0" fontId="6" fillId="39" borderId="15" xfId="0" applyFont="1" applyFill="1" applyBorder="1" applyAlignment="1">
      <alignment horizontal="center" vertical="center" wrapText="1"/>
    </xf>
    <xf numFmtId="0" fontId="6" fillId="39" borderId="16" xfId="0" applyFont="1" applyFill="1" applyBorder="1" applyAlignment="1">
      <alignment horizontal="center" vertical="center" wrapText="1"/>
    </xf>
    <xf numFmtId="0" fontId="0" fillId="39" borderId="16" xfId="0" applyFont="1" applyFill="1" applyBorder="1" applyAlignment="1">
      <alignment horizontal="center" vertical="center" wrapText="1"/>
    </xf>
    <xf numFmtId="0" fontId="0" fillId="39"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0" fillId="35" borderId="14" xfId="0" applyFill="1" applyBorder="1" applyAlignment="1">
      <alignment horizontal="center" vertical="center" wrapText="1"/>
    </xf>
    <xf numFmtId="0" fontId="0" fillId="35" borderId="16" xfId="0" applyFill="1" applyBorder="1" applyAlignment="1">
      <alignment vertical="center" wrapText="1"/>
    </xf>
    <xf numFmtId="0" fontId="0" fillId="35" borderId="14" xfId="0" applyFill="1" applyBorder="1" applyAlignment="1">
      <alignment vertical="center" wrapText="1"/>
    </xf>
    <xf numFmtId="0" fontId="6" fillId="48" borderId="13" xfId="0" applyFont="1" applyFill="1" applyBorder="1" applyAlignment="1" applyProtection="1">
      <alignment horizontal="center" vertical="center" wrapText="1"/>
      <protection locked="0"/>
    </xf>
    <xf numFmtId="0" fontId="6" fillId="40" borderId="15" xfId="0" applyFont="1" applyFill="1" applyBorder="1" applyAlignment="1">
      <alignment horizontal="center" vertical="center" wrapText="1"/>
    </xf>
    <xf numFmtId="0" fontId="0" fillId="40" borderId="16" xfId="0" applyFill="1" applyBorder="1" applyAlignment="1">
      <alignment horizontal="center" vertical="center" wrapText="1"/>
    </xf>
    <xf numFmtId="0" fontId="0" fillId="40" borderId="14" xfId="0" applyFill="1" applyBorder="1" applyAlignment="1">
      <alignment horizontal="center" vertical="center" wrapText="1"/>
    </xf>
    <xf numFmtId="0" fontId="0" fillId="40" borderId="15" xfId="0" applyFont="1" applyFill="1" applyBorder="1" applyAlignment="1">
      <alignment horizontal="center" vertical="center" wrapText="1"/>
    </xf>
    <xf numFmtId="0" fontId="0" fillId="40" borderId="16" xfId="0" applyFont="1" applyFill="1" applyBorder="1" applyAlignment="1">
      <alignment horizontal="center" vertical="center" wrapText="1"/>
    </xf>
    <xf numFmtId="165" fontId="0" fillId="40" borderId="15" xfId="0" applyNumberFormat="1" applyFont="1" applyFill="1" applyBorder="1" applyAlignment="1">
      <alignment horizontal="center" vertical="center" wrapText="1"/>
    </xf>
    <xf numFmtId="0" fontId="0" fillId="35" borderId="14"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0" fillId="35" borderId="16" xfId="0" applyFill="1" applyBorder="1" applyAlignment="1">
      <alignment horizontal="center" vertical="center" wrapText="1"/>
    </xf>
    <xf numFmtId="0" fontId="6" fillId="48" borderId="11" xfId="0" applyFont="1" applyFill="1" applyBorder="1" applyAlignment="1" applyProtection="1">
      <alignment horizontal="center" vertical="center" wrapText="1"/>
      <protection locked="0"/>
    </xf>
    <xf numFmtId="0" fontId="6" fillId="37"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6" fillId="0" borderId="0" xfId="0" applyFont="1" applyFill="1" applyBorder="1" applyAlignment="1">
      <alignment/>
    </xf>
    <xf numFmtId="0" fontId="5" fillId="0" borderId="0" xfId="0" applyFont="1" applyFill="1" applyAlignment="1">
      <alignment/>
    </xf>
    <xf numFmtId="0" fontId="1" fillId="33" borderId="10" xfId="0" applyFont="1" applyFill="1" applyBorder="1" applyAlignment="1">
      <alignment/>
    </xf>
    <xf numFmtId="0" fontId="0" fillId="33" borderId="10" xfId="0" applyFill="1" applyBorder="1" applyAlignment="1">
      <alignment/>
    </xf>
    <xf numFmtId="0" fontId="1" fillId="0" borderId="12" xfId="0" applyFont="1" applyFill="1" applyBorder="1" applyAlignment="1">
      <alignment horizontal="left"/>
    </xf>
    <xf numFmtId="0" fontId="1" fillId="0" borderId="11" xfId="0" applyFont="1" applyFill="1" applyBorder="1" applyAlignment="1">
      <alignment horizontal="left"/>
    </xf>
    <xf numFmtId="0" fontId="1" fillId="0" borderId="17" xfId="0" applyFont="1" applyFill="1" applyBorder="1" applyAlignment="1">
      <alignment horizontal="left"/>
    </xf>
    <xf numFmtId="0" fontId="1" fillId="0" borderId="20" xfId="0" applyFont="1" applyFill="1" applyBorder="1" applyAlignment="1">
      <alignment horizontal="left" vertical="center"/>
    </xf>
    <xf numFmtId="0" fontId="0" fillId="0" borderId="23" xfId="0" applyFill="1" applyBorder="1" applyAlignment="1">
      <alignment horizontal="left" vertical="center"/>
    </xf>
    <xf numFmtId="0" fontId="0" fillId="0" borderId="18" xfId="0" applyFill="1" applyBorder="1" applyAlignment="1">
      <alignment horizontal="left" vertical="center"/>
    </xf>
    <xf numFmtId="0" fontId="0" fillId="0" borderId="21" xfId="0" applyFill="1" applyBorder="1" applyAlignment="1">
      <alignment horizontal="left" vertical="center"/>
    </xf>
    <xf numFmtId="0" fontId="0" fillId="0" borderId="0" xfId="0" applyFill="1" applyBorder="1" applyAlignment="1">
      <alignment horizontal="left" vertical="center"/>
    </xf>
    <xf numFmtId="0" fontId="0" fillId="0" borderId="24" xfId="0" applyFill="1" applyBorder="1" applyAlignment="1">
      <alignment horizontal="left" vertical="center"/>
    </xf>
    <xf numFmtId="0" fontId="0" fillId="0" borderId="22" xfId="0" applyFill="1" applyBorder="1" applyAlignment="1">
      <alignment horizontal="left" vertical="center"/>
    </xf>
    <xf numFmtId="0" fontId="0" fillId="0" borderId="13" xfId="0" applyFill="1" applyBorder="1" applyAlignment="1">
      <alignment horizontal="left" vertical="center"/>
    </xf>
    <xf numFmtId="0" fontId="0" fillId="0" borderId="25" xfId="0" applyFill="1" applyBorder="1" applyAlignment="1">
      <alignment horizontal="left" vertical="center"/>
    </xf>
    <xf numFmtId="177" fontId="1" fillId="0" borderId="12" xfId="0" applyNumberFormat="1" applyFont="1" applyFill="1" applyBorder="1" applyAlignment="1">
      <alignment horizontal="left" vertical="center"/>
    </xf>
    <xf numFmtId="0" fontId="0" fillId="0" borderId="11" xfId="0" applyFill="1" applyBorder="1" applyAlignment="1">
      <alignment horizontal="left" vertical="center"/>
    </xf>
    <xf numFmtId="0" fontId="0" fillId="0" borderId="17" xfId="0" applyFill="1" applyBorder="1" applyAlignment="1">
      <alignment horizontal="left" vertical="center"/>
    </xf>
    <xf numFmtId="0" fontId="0" fillId="0" borderId="10" xfId="0" applyBorder="1" applyAlignment="1">
      <alignment/>
    </xf>
    <xf numFmtId="0" fontId="1" fillId="0" borderId="12" xfId="0" applyFont="1" applyFill="1" applyBorder="1" applyAlignment="1">
      <alignment horizontal="left" vertical="center"/>
    </xf>
    <xf numFmtId="0" fontId="0" fillId="0" borderId="11" xfId="0" applyFill="1" applyBorder="1" applyAlignment="1">
      <alignment/>
    </xf>
    <xf numFmtId="0" fontId="0" fillId="0" borderId="17"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5"/>
  <sheetViews>
    <sheetView zoomScale="73" zoomScaleNormal="73" zoomScaleSheetLayoutView="75" zoomScalePageLayoutView="0" workbookViewId="0" topLeftCell="A48">
      <selection activeCell="D3" sqref="D3:D4"/>
    </sheetView>
  </sheetViews>
  <sheetFormatPr defaultColWidth="11.00390625" defaultRowHeight="12.75"/>
  <cols>
    <col min="1" max="2" width="16.00390625" style="15" customWidth="1"/>
    <col min="3" max="3" width="24.25390625" style="11" customWidth="1"/>
    <col min="4" max="4" width="60.875" style="11" customWidth="1"/>
    <col min="5" max="5" width="30.875" style="11" customWidth="1"/>
    <col min="6" max="6" width="34.125" style="14" customWidth="1"/>
    <col min="7" max="16384" width="11.00390625" style="11" customWidth="1"/>
  </cols>
  <sheetData>
    <row r="1" spans="1:6" s="64" customFormat="1" ht="30" customHeight="1">
      <c r="A1" s="107"/>
      <c r="B1" s="108" t="s">
        <v>198</v>
      </c>
      <c r="C1" s="108" t="s">
        <v>74</v>
      </c>
      <c r="D1" s="107" t="s">
        <v>200</v>
      </c>
      <c r="E1" s="109" t="s">
        <v>193</v>
      </c>
      <c r="F1" s="108" t="s">
        <v>75</v>
      </c>
    </row>
    <row r="2" spans="1:6" s="64" customFormat="1" ht="42.75" customHeight="1">
      <c r="A2" s="65"/>
      <c r="B2" s="66"/>
      <c r="C2" s="195" t="s">
        <v>57</v>
      </c>
      <c r="D2" s="195"/>
      <c r="E2" s="195"/>
      <c r="F2" s="66"/>
    </row>
    <row r="3" spans="1:6" ht="58.5" customHeight="1">
      <c r="A3" s="176" t="s">
        <v>199</v>
      </c>
      <c r="B3" s="174" t="s">
        <v>270</v>
      </c>
      <c r="C3" s="67" t="s">
        <v>126</v>
      </c>
      <c r="D3" s="174" t="s">
        <v>223</v>
      </c>
      <c r="E3" s="68" t="s">
        <v>287</v>
      </c>
      <c r="F3" s="174" t="s">
        <v>201</v>
      </c>
    </row>
    <row r="4" spans="1:6" ht="27" customHeight="1">
      <c r="A4" s="177"/>
      <c r="B4" s="178"/>
      <c r="C4" s="67" t="s">
        <v>127</v>
      </c>
      <c r="D4" s="179"/>
      <c r="E4" s="68" t="s">
        <v>118</v>
      </c>
      <c r="F4" s="168"/>
    </row>
    <row r="5" spans="1:6" ht="25.5" customHeight="1">
      <c r="A5" s="177"/>
      <c r="B5" s="178"/>
      <c r="C5" s="67" t="s">
        <v>246</v>
      </c>
      <c r="D5" s="110" t="s">
        <v>260</v>
      </c>
      <c r="E5" s="68" t="s">
        <v>115</v>
      </c>
      <c r="F5" s="168"/>
    </row>
    <row r="6" spans="1:6" ht="25.5">
      <c r="A6" s="177"/>
      <c r="B6" s="178"/>
      <c r="C6" s="111" t="s">
        <v>191</v>
      </c>
      <c r="D6" s="113"/>
      <c r="E6" s="112" t="s">
        <v>192</v>
      </c>
      <c r="F6" s="168"/>
    </row>
    <row r="7" spans="1:6" ht="12.75">
      <c r="A7" s="169"/>
      <c r="B7" s="179"/>
      <c r="C7" s="111" t="s">
        <v>116</v>
      </c>
      <c r="D7" s="114"/>
      <c r="E7" s="112" t="s">
        <v>117</v>
      </c>
      <c r="F7" s="169"/>
    </row>
    <row r="8" spans="1:6" ht="96" customHeight="1">
      <c r="A8" s="186" t="s">
        <v>195</v>
      </c>
      <c r="B8" s="189" t="s">
        <v>281</v>
      </c>
      <c r="C8" s="94" t="s">
        <v>226</v>
      </c>
      <c r="D8" s="99" t="s">
        <v>56</v>
      </c>
      <c r="E8" s="95" t="s">
        <v>196</v>
      </c>
      <c r="F8" s="96" t="s">
        <v>240</v>
      </c>
    </row>
    <row r="9" spans="1:6" s="13" customFormat="1" ht="76.5">
      <c r="A9" s="187"/>
      <c r="B9" s="168"/>
      <c r="C9" s="94" t="s">
        <v>174</v>
      </c>
      <c r="D9" s="94" t="s">
        <v>214</v>
      </c>
      <c r="E9" s="95" t="s">
        <v>213</v>
      </c>
      <c r="F9" s="97" t="s">
        <v>244</v>
      </c>
    </row>
    <row r="10" spans="1:6" s="13" customFormat="1" ht="27" customHeight="1">
      <c r="A10" s="188"/>
      <c r="B10" s="169"/>
      <c r="C10" s="94" t="s">
        <v>68</v>
      </c>
      <c r="D10" s="98" t="s">
        <v>227</v>
      </c>
      <c r="E10" s="95" t="s">
        <v>188</v>
      </c>
      <c r="F10" s="99"/>
    </row>
    <row r="11" spans="1:6" s="13" customFormat="1" ht="51">
      <c r="A11" s="63" t="s">
        <v>229</v>
      </c>
      <c r="B11" s="69" t="s">
        <v>5</v>
      </c>
      <c r="C11" s="69" t="s">
        <v>171</v>
      </c>
      <c r="D11" s="69" t="s">
        <v>58</v>
      </c>
      <c r="E11" s="70" t="s">
        <v>167</v>
      </c>
      <c r="F11" s="71" t="s">
        <v>231</v>
      </c>
    </row>
    <row r="12" spans="1:6" s="13" customFormat="1" ht="27.75" customHeight="1">
      <c r="A12" s="62" t="s">
        <v>218</v>
      </c>
      <c r="B12" s="72" t="s">
        <v>5</v>
      </c>
      <c r="C12" s="72" t="s">
        <v>172</v>
      </c>
      <c r="D12" s="72" t="s">
        <v>55</v>
      </c>
      <c r="E12" s="73" t="s">
        <v>137</v>
      </c>
      <c r="F12" s="72" t="s">
        <v>245</v>
      </c>
    </row>
    <row r="13" spans="1:6" ht="127.5">
      <c r="A13" s="180" t="s">
        <v>288</v>
      </c>
      <c r="B13" s="171" t="s">
        <v>239</v>
      </c>
      <c r="C13" s="74" t="s">
        <v>21</v>
      </c>
      <c r="D13" s="74" t="s">
        <v>4</v>
      </c>
      <c r="E13" s="75">
        <v>2500</v>
      </c>
      <c r="F13" s="74" t="s">
        <v>238</v>
      </c>
    </row>
    <row r="14" spans="1:6" ht="94.5" customHeight="1">
      <c r="A14" s="181"/>
      <c r="B14" s="168"/>
      <c r="C14" s="74" t="s">
        <v>101</v>
      </c>
      <c r="D14" s="74" t="s">
        <v>114</v>
      </c>
      <c r="E14" s="75">
        <v>2500</v>
      </c>
      <c r="F14" s="74" t="s">
        <v>259</v>
      </c>
    </row>
    <row r="15" spans="1:6" s="13" customFormat="1" ht="15.75" customHeight="1">
      <c r="A15" s="182"/>
      <c r="B15" s="169"/>
      <c r="C15" s="74" t="s">
        <v>175</v>
      </c>
      <c r="D15" s="74" t="s">
        <v>176</v>
      </c>
      <c r="E15" s="75">
        <v>1200</v>
      </c>
      <c r="F15" s="74" t="s">
        <v>206</v>
      </c>
    </row>
    <row r="16" spans="1:6" s="13" customFormat="1" ht="39" customHeight="1">
      <c r="A16" s="61" t="s">
        <v>289</v>
      </c>
      <c r="B16" s="76" t="s">
        <v>207</v>
      </c>
      <c r="C16" s="76" t="s">
        <v>6</v>
      </c>
      <c r="D16" s="76" t="s">
        <v>3</v>
      </c>
      <c r="E16" s="77" t="s">
        <v>208</v>
      </c>
      <c r="F16" s="74" t="s">
        <v>206</v>
      </c>
    </row>
    <row r="17" spans="1:6" ht="39.75" customHeight="1">
      <c r="A17" s="65"/>
      <c r="B17" s="66"/>
      <c r="C17" s="185" t="s">
        <v>274</v>
      </c>
      <c r="D17" s="185"/>
      <c r="E17" s="185"/>
      <c r="F17" s="66"/>
    </row>
    <row r="18" spans="1:6" s="13" customFormat="1" ht="27" customHeight="1">
      <c r="A18" s="186" t="s">
        <v>194</v>
      </c>
      <c r="B18" s="189" t="s">
        <v>263</v>
      </c>
      <c r="C18" s="100" t="s">
        <v>243</v>
      </c>
      <c r="D18" s="101" t="s">
        <v>283</v>
      </c>
      <c r="E18" s="101" t="s">
        <v>202</v>
      </c>
      <c r="F18" s="189" t="s">
        <v>299</v>
      </c>
    </row>
    <row r="19" spans="1:6" s="13" customFormat="1" ht="24" customHeight="1">
      <c r="A19" s="187"/>
      <c r="B19" s="190"/>
      <c r="C19" s="102" t="s">
        <v>204</v>
      </c>
      <c r="D19" s="101" t="s">
        <v>35</v>
      </c>
      <c r="E19" s="103">
        <v>100</v>
      </c>
      <c r="F19" s="190"/>
    </row>
    <row r="20" spans="1:6" s="13" customFormat="1" ht="25.5" customHeight="1">
      <c r="A20" s="187"/>
      <c r="B20" s="190"/>
      <c r="C20" s="104" t="s">
        <v>205</v>
      </c>
      <c r="D20" s="101" t="s">
        <v>65</v>
      </c>
      <c r="E20" s="101" t="s">
        <v>203</v>
      </c>
      <c r="F20" s="190"/>
    </row>
    <row r="21" spans="1:6" s="13" customFormat="1" ht="12.75" customHeight="1">
      <c r="A21" s="187"/>
      <c r="B21" s="190"/>
      <c r="C21" s="102" t="s">
        <v>267</v>
      </c>
      <c r="D21" s="101" t="s">
        <v>268</v>
      </c>
      <c r="E21" s="103">
        <v>125</v>
      </c>
      <c r="F21" s="190"/>
    </row>
    <row r="22" spans="1:6" s="13" customFormat="1" ht="27" customHeight="1">
      <c r="A22" s="187"/>
      <c r="B22" s="190"/>
      <c r="C22" s="105" t="s">
        <v>224</v>
      </c>
      <c r="D22" s="94" t="s">
        <v>64</v>
      </c>
      <c r="E22" s="106" t="s">
        <v>8</v>
      </c>
      <c r="F22" s="190"/>
    </row>
    <row r="23" spans="1:6" s="13" customFormat="1" ht="15" customHeight="1" hidden="1">
      <c r="A23" s="187"/>
      <c r="B23" s="168"/>
      <c r="C23" s="105"/>
      <c r="D23" s="98"/>
      <c r="E23" s="98"/>
      <c r="F23" s="168"/>
    </row>
    <row r="24" spans="1:6" s="13" customFormat="1" ht="30.75" customHeight="1">
      <c r="A24" s="187"/>
      <c r="B24" s="168"/>
      <c r="C24" s="94" t="s">
        <v>173</v>
      </c>
      <c r="D24" s="94" t="s">
        <v>66</v>
      </c>
      <c r="E24" s="95">
        <v>25</v>
      </c>
      <c r="F24" s="168"/>
    </row>
    <row r="25" spans="1:6" s="13" customFormat="1" ht="33" customHeight="1">
      <c r="A25" s="187"/>
      <c r="B25" s="168"/>
      <c r="C25" s="94" t="s">
        <v>225</v>
      </c>
      <c r="D25" s="94" t="s">
        <v>67</v>
      </c>
      <c r="E25" s="95">
        <v>50</v>
      </c>
      <c r="F25" s="168"/>
    </row>
    <row r="26" spans="1:6" s="13" customFormat="1" ht="25.5" customHeight="1">
      <c r="A26" s="187"/>
      <c r="B26" s="168"/>
      <c r="C26" s="94" t="s">
        <v>262</v>
      </c>
      <c r="D26" s="94" t="s">
        <v>138</v>
      </c>
      <c r="E26" s="95">
        <v>75</v>
      </c>
      <c r="F26" s="168"/>
    </row>
    <row r="27" spans="1:6" s="13" customFormat="1" ht="25.5" customHeight="1">
      <c r="A27" s="187"/>
      <c r="B27" s="168"/>
      <c r="C27" s="94" t="s">
        <v>252</v>
      </c>
      <c r="D27" s="94" t="s">
        <v>138</v>
      </c>
      <c r="E27" s="95">
        <v>60</v>
      </c>
      <c r="F27" s="169"/>
    </row>
    <row r="28" spans="1:6" s="13" customFormat="1" ht="19.5" customHeight="1">
      <c r="A28" s="187"/>
      <c r="B28" s="168"/>
      <c r="C28" s="94" t="s">
        <v>254</v>
      </c>
      <c r="D28" s="94" t="s">
        <v>253</v>
      </c>
      <c r="E28" s="95" t="s">
        <v>63</v>
      </c>
      <c r="F28" s="94" t="s">
        <v>139</v>
      </c>
    </row>
    <row r="29" spans="1:6" s="13" customFormat="1" ht="18" customHeight="1">
      <c r="A29" s="187"/>
      <c r="B29" s="168"/>
      <c r="C29" s="94" t="s">
        <v>255</v>
      </c>
      <c r="D29" s="94" t="s">
        <v>145</v>
      </c>
      <c r="E29" s="95">
        <v>100</v>
      </c>
      <c r="F29" s="191" t="s">
        <v>206</v>
      </c>
    </row>
    <row r="30" spans="1:6" s="13" customFormat="1" ht="12.75" customHeight="1">
      <c r="A30" s="188"/>
      <c r="B30" s="169"/>
      <c r="C30" s="94" t="s">
        <v>144</v>
      </c>
      <c r="D30" s="94" t="s">
        <v>147</v>
      </c>
      <c r="E30" s="95">
        <v>35</v>
      </c>
      <c r="F30" s="169"/>
    </row>
    <row r="31" spans="1:6" s="13" customFormat="1" ht="30.75" customHeight="1">
      <c r="A31" s="175" t="s">
        <v>228</v>
      </c>
      <c r="B31" s="167" t="s">
        <v>264</v>
      </c>
      <c r="C31" s="78" t="s">
        <v>243</v>
      </c>
      <c r="D31" s="78" t="s">
        <v>282</v>
      </c>
      <c r="E31" s="79" t="s">
        <v>269</v>
      </c>
      <c r="F31" s="167" t="s">
        <v>230</v>
      </c>
    </row>
    <row r="32" spans="1:6" s="13" customFormat="1" ht="24" customHeight="1">
      <c r="A32" s="168"/>
      <c r="B32" s="172"/>
      <c r="C32" s="69" t="s">
        <v>108</v>
      </c>
      <c r="D32" s="69" t="s">
        <v>161</v>
      </c>
      <c r="E32" s="83" t="s">
        <v>217</v>
      </c>
      <c r="F32" s="168"/>
    </row>
    <row r="33" spans="1:6" s="13" customFormat="1" ht="15" customHeight="1">
      <c r="A33" s="168"/>
      <c r="B33" s="172"/>
      <c r="C33" s="69" t="s">
        <v>109</v>
      </c>
      <c r="D33" s="69" t="s">
        <v>133</v>
      </c>
      <c r="E33" s="83">
        <v>25</v>
      </c>
      <c r="F33" s="168"/>
    </row>
    <row r="34" spans="1:6" s="13" customFormat="1" ht="15" customHeight="1">
      <c r="A34" s="168"/>
      <c r="B34" s="172"/>
      <c r="C34" s="69" t="s">
        <v>110</v>
      </c>
      <c r="D34" s="69" t="s">
        <v>151</v>
      </c>
      <c r="E34" s="83">
        <v>25</v>
      </c>
      <c r="F34" s="168"/>
    </row>
    <row r="35" spans="1:6" s="13" customFormat="1" ht="15" customHeight="1">
      <c r="A35" s="168"/>
      <c r="B35" s="172"/>
      <c r="C35" s="69" t="s">
        <v>168</v>
      </c>
      <c r="D35" s="69" t="s">
        <v>300</v>
      </c>
      <c r="E35" s="83">
        <v>50</v>
      </c>
      <c r="F35" s="168"/>
    </row>
    <row r="36" spans="1:6" s="13" customFormat="1" ht="15" customHeight="1">
      <c r="A36" s="168"/>
      <c r="B36" s="172"/>
      <c r="C36" s="69" t="s">
        <v>107</v>
      </c>
      <c r="D36" s="69" t="s">
        <v>148</v>
      </c>
      <c r="E36" s="83">
        <v>20</v>
      </c>
      <c r="F36" s="168"/>
    </row>
    <row r="37" spans="1:6" s="13" customFormat="1" ht="15" customHeight="1">
      <c r="A37" s="168"/>
      <c r="B37" s="172"/>
      <c r="C37" s="69" t="s">
        <v>149</v>
      </c>
      <c r="D37" s="69" t="s">
        <v>150</v>
      </c>
      <c r="E37" s="83">
        <v>20</v>
      </c>
      <c r="F37" s="168"/>
    </row>
    <row r="38" spans="1:6" s="13" customFormat="1" ht="37.5" customHeight="1">
      <c r="A38" s="168"/>
      <c r="B38" s="173"/>
      <c r="C38" s="69" t="s">
        <v>54</v>
      </c>
      <c r="D38" s="69" t="s">
        <v>9</v>
      </c>
      <c r="E38" s="83">
        <v>75</v>
      </c>
      <c r="F38" s="169"/>
    </row>
    <row r="39" spans="1:6" s="13" customFormat="1" ht="27" customHeight="1">
      <c r="A39" s="196" t="s">
        <v>218</v>
      </c>
      <c r="B39" s="170" t="s">
        <v>5</v>
      </c>
      <c r="C39" s="88" t="s">
        <v>243</v>
      </c>
      <c r="D39" s="80" t="s">
        <v>297</v>
      </c>
      <c r="E39" s="81" t="s">
        <v>219</v>
      </c>
      <c r="F39" s="170" t="s">
        <v>272</v>
      </c>
    </row>
    <row r="40" spans="1:6" s="13" customFormat="1" ht="12.75" customHeight="1">
      <c r="A40" s="197"/>
      <c r="B40" s="168"/>
      <c r="C40" s="90" t="s">
        <v>112</v>
      </c>
      <c r="D40" s="72" t="s">
        <v>166</v>
      </c>
      <c r="E40" s="73">
        <v>135</v>
      </c>
      <c r="F40" s="168"/>
    </row>
    <row r="41" spans="1:6" s="13" customFormat="1" ht="25.5" customHeight="1">
      <c r="A41" s="197"/>
      <c r="B41" s="168"/>
      <c r="C41" s="90" t="s">
        <v>113</v>
      </c>
      <c r="D41" s="72" t="s">
        <v>80</v>
      </c>
      <c r="E41" s="73" t="s">
        <v>247</v>
      </c>
      <c r="F41" s="168"/>
    </row>
    <row r="42" spans="1:6" s="13" customFormat="1" ht="12.75" customHeight="1">
      <c r="A42" s="197"/>
      <c r="B42" s="168"/>
      <c r="C42" s="90" t="s">
        <v>53</v>
      </c>
      <c r="D42" s="72" t="s">
        <v>71</v>
      </c>
      <c r="E42" s="73" t="s">
        <v>271</v>
      </c>
      <c r="F42" s="168"/>
    </row>
    <row r="43" spans="1:7" s="13" customFormat="1" ht="12.75" customHeight="1">
      <c r="A43" s="197"/>
      <c r="B43" s="168"/>
      <c r="C43" s="91" t="s">
        <v>163</v>
      </c>
      <c r="D43" s="72" t="s">
        <v>71</v>
      </c>
      <c r="E43" s="89" t="s">
        <v>258</v>
      </c>
      <c r="F43" s="168"/>
      <c r="G43" s="66"/>
    </row>
    <row r="44" spans="1:7" s="13" customFormat="1" ht="37.5" customHeight="1">
      <c r="A44" s="197"/>
      <c r="B44" s="168"/>
      <c r="C44" s="91" t="s">
        <v>164</v>
      </c>
      <c r="D44" s="84" t="s">
        <v>295</v>
      </c>
      <c r="E44" s="89" t="s">
        <v>248</v>
      </c>
      <c r="F44" s="168"/>
      <c r="G44" s="66"/>
    </row>
    <row r="45" spans="1:6" s="13" customFormat="1" ht="12.75" customHeight="1">
      <c r="A45" s="197"/>
      <c r="B45" s="168"/>
      <c r="C45" s="90" t="s">
        <v>293</v>
      </c>
      <c r="D45" s="72" t="s">
        <v>294</v>
      </c>
      <c r="E45" s="73">
        <v>55</v>
      </c>
      <c r="F45" s="168"/>
    </row>
    <row r="46" spans="1:6" s="13" customFormat="1" ht="12.75" customHeight="1">
      <c r="A46" s="197"/>
      <c r="B46" s="168"/>
      <c r="C46" s="90" t="s">
        <v>85</v>
      </c>
      <c r="D46" s="72" t="s">
        <v>87</v>
      </c>
      <c r="E46" s="73">
        <v>350</v>
      </c>
      <c r="F46" s="168"/>
    </row>
    <row r="47" spans="1:6" s="13" customFormat="1" ht="12.75" customHeight="1">
      <c r="A47" s="197"/>
      <c r="B47" s="168"/>
      <c r="C47" s="90" t="s">
        <v>86</v>
      </c>
      <c r="D47" s="72" t="s">
        <v>292</v>
      </c>
      <c r="E47" s="73">
        <v>900</v>
      </c>
      <c r="F47" s="168"/>
    </row>
    <row r="48" spans="1:6" s="13" customFormat="1" ht="12.75" customHeight="1">
      <c r="A48" s="197"/>
      <c r="B48" s="168"/>
      <c r="C48" s="90" t="s">
        <v>10</v>
      </c>
      <c r="D48" s="72" t="s">
        <v>135</v>
      </c>
      <c r="E48" s="73" t="s">
        <v>296</v>
      </c>
      <c r="F48" s="168"/>
    </row>
    <row r="49" spans="1:6" s="13" customFormat="1" ht="12.75" customHeight="1">
      <c r="A49" s="198"/>
      <c r="B49" s="169"/>
      <c r="C49" s="90" t="s">
        <v>88</v>
      </c>
      <c r="D49" s="72" t="s">
        <v>71</v>
      </c>
      <c r="E49" s="73" t="s">
        <v>266</v>
      </c>
      <c r="F49" s="169"/>
    </row>
    <row r="50" spans="1:6" s="17" customFormat="1" ht="34.5" customHeight="1">
      <c r="A50" s="65"/>
      <c r="B50" s="65"/>
      <c r="C50" s="185" t="s">
        <v>33</v>
      </c>
      <c r="D50" s="185"/>
      <c r="E50" s="185"/>
      <c r="F50" s="66"/>
    </row>
    <row r="51" spans="1:6" s="13" customFormat="1" ht="18" customHeight="1">
      <c r="A51" s="180" t="s">
        <v>257</v>
      </c>
      <c r="B51" s="180" t="s">
        <v>265</v>
      </c>
      <c r="C51" s="85" t="s">
        <v>220</v>
      </c>
      <c r="D51" s="74" t="s">
        <v>237</v>
      </c>
      <c r="E51" s="87" t="s">
        <v>34</v>
      </c>
      <c r="F51" s="171" t="s">
        <v>230</v>
      </c>
    </row>
    <row r="52" spans="1:6" s="13" customFormat="1" ht="25.5" customHeight="1">
      <c r="A52" s="168"/>
      <c r="B52" s="168"/>
      <c r="C52" s="85" t="s">
        <v>102</v>
      </c>
      <c r="D52" s="74" t="s">
        <v>142</v>
      </c>
      <c r="E52" s="87">
        <v>150</v>
      </c>
      <c r="F52" s="168"/>
    </row>
    <row r="53" spans="1:6" s="13" customFormat="1" ht="13.5" customHeight="1">
      <c r="A53" s="168"/>
      <c r="B53" s="168"/>
      <c r="C53" s="85" t="s">
        <v>103</v>
      </c>
      <c r="D53" s="74" t="s">
        <v>181</v>
      </c>
      <c r="E53" s="87">
        <v>50</v>
      </c>
      <c r="F53" s="168"/>
    </row>
    <row r="54" spans="1:6" s="13" customFormat="1" ht="25.5" customHeight="1">
      <c r="A54" s="168"/>
      <c r="B54" s="168"/>
      <c r="C54" s="85" t="s">
        <v>104</v>
      </c>
      <c r="D54" s="74" t="s">
        <v>290</v>
      </c>
      <c r="E54" s="87">
        <v>150</v>
      </c>
      <c r="F54" s="168"/>
    </row>
    <row r="55" spans="1:6" s="13" customFormat="1" ht="12.75" customHeight="1">
      <c r="A55" s="168"/>
      <c r="B55" s="168"/>
      <c r="C55" s="85" t="s">
        <v>221</v>
      </c>
      <c r="D55" s="74" t="s">
        <v>280</v>
      </c>
      <c r="E55" s="87">
        <v>75</v>
      </c>
      <c r="F55" s="169"/>
    </row>
    <row r="56" spans="1:6" s="13" customFormat="1" ht="12.75" customHeight="1">
      <c r="A56" s="168"/>
      <c r="B56" s="168"/>
      <c r="C56" s="85" t="s">
        <v>222</v>
      </c>
      <c r="D56" s="74" t="s">
        <v>182</v>
      </c>
      <c r="E56" s="75">
        <v>25</v>
      </c>
      <c r="F56" s="82" t="s">
        <v>152</v>
      </c>
    </row>
    <row r="57" spans="1:6" s="13" customFormat="1" ht="15" customHeight="1">
      <c r="A57" s="168"/>
      <c r="B57" s="168"/>
      <c r="C57" s="85" t="s">
        <v>156</v>
      </c>
      <c r="D57" s="74" t="s">
        <v>256</v>
      </c>
      <c r="E57" s="87">
        <v>75</v>
      </c>
      <c r="F57" s="171" t="s">
        <v>230</v>
      </c>
    </row>
    <row r="58" spans="1:6" s="17" customFormat="1" ht="12.75" customHeight="1">
      <c r="A58" s="168"/>
      <c r="B58" s="168"/>
      <c r="C58" s="85" t="s">
        <v>153</v>
      </c>
      <c r="D58" s="74"/>
      <c r="E58" s="87">
        <v>25</v>
      </c>
      <c r="F58" s="168"/>
    </row>
    <row r="59" spans="1:6" s="17" customFormat="1" ht="12.75" customHeight="1">
      <c r="A59" s="168"/>
      <c r="B59" s="168"/>
      <c r="C59" s="85" t="s">
        <v>154</v>
      </c>
      <c r="D59" s="74" t="s">
        <v>155</v>
      </c>
      <c r="E59" s="87">
        <v>25</v>
      </c>
      <c r="F59" s="168"/>
    </row>
    <row r="60" spans="1:6" s="17" customFormat="1" ht="12.75" customHeight="1">
      <c r="A60" s="168"/>
      <c r="B60" s="168"/>
      <c r="C60" s="85" t="s">
        <v>105</v>
      </c>
      <c r="D60" s="74" t="s">
        <v>143</v>
      </c>
      <c r="E60" s="87">
        <v>75</v>
      </c>
      <c r="F60" s="168"/>
    </row>
    <row r="61" spans="1:6" s="17" customFormat="1" ht="13.5" customHeight="1">
      <c r="A61" s="168"/>
      <c r="B61" s="168"/>
      <c r="C61" s="85" t="s">
        <v>157</v>
      </c>
      <c r="D61" s="74" t="s">
        <v>197</v>
      </c>
      <c r="E61" s="87">
        <v>50</v>
      </c>
      <c r="F61" s="168"/>
    </row>
    <row r="62" spans="1:6" s="17" customFormat="1" ht="12.75" customHeight="1">
      <c r="A62" s="168"/>
      <c r="B62" s="168"/>
      <c r="C62" s="85" t="s">
        <v>129</v>
      </c>
      <c r="D62" s="74"/>
      <c r="E62" s="87">
        <v>25</v>
      </c>
      <c r="F62" s="168"/>
    </row>
    <row r="63" spans="1:6" s="17" customFormat="1" ht="132.75" customHeight="1">
      <c r="A63" s="168"/>
      <c r="B63" s="168"/>
      <c r="C63" s="85" t="s">
        <v>106</v>
      </c>
      <c r="D63" s="74" t="s">
        <v>7</v>
      </c>
      <c r="E63" s="87" t="s">
        <v>215</v>
      </c>
      <c r="F63" s="168"/>
    </row>
    <row r="64" spans="1:6" s="17" customFormat="1" ht="24.75" customHeight="1">
      <c r="A64" s="168"/>
      <c r="B64" s="168"/>
      <c r="C64" s="85" t="s">
        <v>189</v>
      </c>
      <c r="D64" s="74" t="s">
        <v>128</v>
      </c>
      <c r="E64" s="87">
        <v>70</v>
      </c>
      <c r="F64" s="168"/>
    </row>
    <row r="65" spans="1:6" s="17" customFormat="1" ht="27.75" customHeight="1">
      <c r="A65" s="168"/>
      <c r="B65" s="168"/>
      <c r="C65" s="85" t="s">
        <v>183</v>
      </c>
      <c r="D65" s="74" t="s">
        <v>184</v>
      </c>
      <c r="E65" s="87">
        <v>50</v>
      </c>
      <c r="F65" s="168"/>
    </row>
    <row r="66" spans="1:6" s="17" customFormat="1" ht="25.5" customHeight="1">
      <c r="A66" s="168"/>
      <c r="B66" s="168"/>
      <c r="C66" s="85" t="s">
        <v>216</v>
      </c>
      <c r="D66" s="74" t="s">
        <v>185</v>
      </c>
      <c r="E66" s="87">
        <v>25</v>
      </c>
      <c r="F66" s="168"/>
    </row>
    <row r="67" spans="1:6" ht="54.75" customHeight="1">
      <c r="A67" s="168"/>
      <c r="B67" s="168"/>
      <c r="C67" s="85" t="s">
        <v>186</v>
      </c>
      <c r="D67" s="74" t="s">
        <v>187</v>
      </c>
      <c r="E67" s="87">
        <v>25</v>
      </c>
      <c r="F67" s="168"/>
    </row>
    <row r="68" spans="1:6" ht="13.5" customHeight="1">
      <c r="A68" s="168"/>
      <c r="B68" s="168"/>
      <c r="C68" s="85" t="s">
        <v>111</v>
      </c>
      <c r="D68" s="74" t="s">
        <v>61</v>
      </c>
      <c r="E68" s="82" t="s">
        <v>273</v>
      </c>
      <c r="F68" s="172"/>
    </row>
    <row r="69" spans="1:6" ht="90" customHeight="1">
      <c r="A69" s="168"/>
      <c r="B69" s="172"/>
      <c r="C69" s="85" t="s">
        <v>291</v>
      </c>
      <c r="D69" s="74" t="s">
        <v>249</v>
      </c>
      <c r="E69" s="87" t="s">
        <v>130</v>
      </c>
      <c r="F69" s="172"/>
    </row>
    <row r="70" spans="1:6" ht="12.75" customHeight="1">
      <c r="A70" s="168"/>
      <c r="B70" s="172"/>
      <c r="C70" s="85" t="s">
        <v>120</v>
      </c>
      <c r="D70" s="74" t="s">
        <v>165</v>
      </c>
      <c r="E70" s="87">
        <v>25</v>
      </c>
      <c r="F70" s="172"/>
    </row>
    <row r="71" spans="1:6" ht="25.5" customHeight="1">
      <c r="A71" s="168"/>
      <c r="B71" s="172"/>
      <c r="C71" s="85" t="s">
        <v>250</v>
      </c>
      <c r="D71" s="74" t="s">
        <v>162</v>
      </c>
      <c r="E71" s="87" t="s">
        <v>130</v>
      </c>
      <c r="F71" s="172"/>
    </row>
    <row r="72" spans="1:6" ht="39" customHeight="1">
      <c r="A72" s="168"/>
      <c r="B72" s="172"/>
      <c r="C72" s="85" t="s">
        <v>72</v>
      </c>
      <c r="D72" s="74" t="s">
        <v>84</v>
      </c>
      <c r="E72" s="87" t="s">
        <v>62</v>
      </c>
      <c r="F72" s="172"/>
    </row>
    <row r="73" spans="1:6" ht="12.75" customHeight="1">
      <c r="A73" s="168"/>
      <c r="B73" s="172"/>
      <c r="C73" s="85" t="s">
        <v>140</v>
      </c>
      <c r="D73" s="74" t="s">
        <v>177</v>
      </c>
      <c r="E73" s="87">
        <v>50</v>
      </c>
      <c r="F73" s="172"/>
    </row>
    <row r="74" spans="1:6" ht="12.75" customHeight="1">
      <c r="A74" s="169"/>
      <c r="B74" s="173"/>
      <c r="C74" s="92" t="s">
        <v>251</v>
      </c>
      <c r="D74" s="74" t="s">
        <v>284</v>
      </c>
      <c r="E74" s="93"/>
      <c r="F74" s="173"/>
    </row>
    <row r="75" spans="1:6" s="17" customFormat="1" ht="34.5" customHeight="1">
      <c r="A75" s="65"/>
      <c r="B75" s="65"/>
      <c r="C75" s="185" t="s">
        <v>275</v>
      </c>
      <c r="D75" s="185"/>
      <c r="E75" s="185"/>
      <c r="F75" s="66"/>
    </row>
    <row r="76" spans="1:6" ht="12.75">
      <c r="A76" s="180" t="s">
        <v>236</v>
      </c>
      <c r="B76" s="180" t="s">
        <v>265</v>
      </c>
      <c r="C76" s="171" t="s">
        <v>285</v>
      </c>
      <c r="D76" s="86" t="s">
        <v>232</v>
      </c>
      <c r="E76" s="87" t="s">
        <v>211</v>
      </c>
      <c r="F76" s="171" t="s">
        <v>279</v>
      </c>
    </row>
    <row r="77" spans="1:6" ht="12.75">
      <c r="A77" s="193"/>
      <c r="B77" s="183"/>
      <c r="C77" s="192"/>
      <c r="D77" s="74" t="s">
        <v>233</v>
      </c>
      <c r="E77" s="87" t="s">
        <v>234</v>
      </c>
      <c r="F77" s="172"/>
    </row>
    <row r="78" spans="1:6" ht="25.5">
      <c r="A78" s="194"/>
      <c r="B78" s="183"/>
      <c r="C78" s="85" t="s">
        <v>286</v>
      </c>
      <c r="D78" s="74" t="s">
        <v>209</v>
      </c>
      <c r="E78" s="87" t="s">
        <v>210</v>
      </c>
      <c r="F78" s="172"/>
    </row>
    <row r="79" spans="1:6" ht="51">
      <c r="A79" s="194"/>
      <c r="B79" s="183"/>
      <c r="C79" s="85" t="s">
        <v>178</v>
      </c>
      <c r="D79" s="74" t="s">
        <v>212</v>
      </c>
      <c r="E79" s="87" t="s">
        <v>261</v>
      </c>
      <c r="F79" s="172"/>
    </row>
    <row r="80" spans="1:6" ht="63.75">
      <c r="A80" s="194"/>
      <c r="B80" s="183"/>
      <c r="C80" s="85" t="s">
        <v>73</v>
      </c>
      <c r="D80" s="74" t="s">
        <v>190</v>
      </c>
      <c r="E80" s="87" t="s">
        <v>276</v>
      </c>
      <c r="F80" s="172"/>
    </row>
    <row r="81" spans="1:6" s="13" customFormat="1" ht="25.5">
      <c r="A81" s="194"/>
      <c r="B81" s="183"/>
      <c r="C81" s="85" t="s">
        <v>298</v>
      </c>
      <c r="D81" s="74" t="s">
        <v>241</v>
      </c>
      <c r="E81" s="87" t="s">
        <v>277</v>
      </c>
      <c r="F81" s="172"/>
    </row>
    <row r="82" spans="1:6" s="13" customFormat="1" ht="25.5">
      <c r="A82" s="194"/>
      <c r="B82" s="183"/>
      <c r="C82" s="85" t="s">
        <v>141</v>
      </c>
      <c r="D82" s="74" t="s">
        <v>179</v>
      </c>
      <c r="E82" s="87" t="s">
        <v>277</v>
      </c>
      <c r="F82" s="172"/>
    </row>
    <row r="83" spans="1:6" s="13" customFormat="1" ht="25.5">
      <c r="A83" s="194"/>
      <c r="B83" s="183"/>
      <c r="C83" s="85" t="s">
        <v>146</v>
      </c>
      <c r="D83" s="74" t="s">
        <v>180</v>
      </c>
      <c r="E83" s="87" t="s">
        <v>277</v>
      </c>
      <c r="F83" s="172"/>
    </row>
    <row r="84" spans="1:6" s="13" customFormat="1" ht="38.25">
      <c r="A84" s="194"/>
      <c r="B84" s="183"/>
      <c r="C84" s="74" t="s">
        <v>136</v>
      </c>
      <c r="D84" s="74" t="s">
        <v>278</v>
      </c>
      <c r="E84" s="87" t="s">
        <v>235</v>
      </c>
      <c r="F84" s="172"/>
    </row>
    <row r="85" spans="1:6" s="13" customFormat="1" ht="12.75">
      <c r="A85" s="182"/>
      <c r="B85" s="184"/>
      <c r="C85" s="12" t="s">
        <v>160</v>
      </c>
      <c r="D85" s="74" t="s">
        <v>158</v>
      </c>
      <c r="E85" s="87" t="s">
        <v>159</v>
      </c>
      <c r="F85" s="173"/>
    </row>
    <row r="86" spans="1:6" ht="14.25">
      <c r="A86" s="16"/>
      <c r="B86" s="11"/>
      <c r="E86" s="14"/>
      <c r="F86" s="11"/>
    </row>
    <row r="87" spans="2:6" ht="14.25">
      <c r="B87" s="11"/>
      <c r="E87" s="14"/>
      <c r="F87" s="11"/>
    </row>
    <row r="88" spans="1:6" ht="12.75">
      <c r="A88"/>
      <c r="B88" s="11"/>
      <c r="E88" s="14"/>
      <c r="F88" s="11"/>
    </row>
    <row r="90" spans="2:6" ht="14.25">
      <c r="B90" s="11"/>
      <c r="E90" s="14"/>
      <c r="F90" s="11"/>
    </row>
    <row r="91" spans="2:6" ht="14.25">
      <c r="B91" s="11"/>
      <c r="E91" s="14"/>
      <c r="F91" s="11"/>
    </row>
    <row r="92" spans="2:6" ht="14.25">
      <c r="B92" s="11"/>
      <c r="E92" s="14"/>
      <c r="F92" s="11"/>
    </row>
    <row r="93" spans="1:6" ht="12.75">
      <c r="A93"/>
      <c r="B93" s="11"/>
      <c r="E93" s="14"/>
      <c r="F93" s="11"/>
    </row>
    <row r="94" spans="2:6" ht="14.25">
      <c r="B94" s="11"/>
      <c r="E94" s="14"/>
      <c r="F94" s="11"/>
    </row>
    <row r="95" spans="2:6" ht="14.25">
      <c r="B95" s="11"/>
      <c r="E95" s="14"/>
      <c r="F95" s="11"/>
    </row>
    <row r="96" spans="2:6" ht="14.25">
      <c r="B96" s="11"/>
      <c r="E96" s="14"/>
      <c r="F96" s="11"/>
    </row>
    <row r="97" spans="2:6" ht="14.25">
      <c r="B97" s="11"/>
      <c r="E97" s="14"/>
      <c r="F97" s="11"/>
    </row>
    <row r="98" spans="1:6" s="13" customFormat="1" ht="37.5" customHeight="1">
      <c r="A98" s="15"/>
      <c r="B98" s="11"/>
      <c r="C98" s="11"/>
      <c r="D98" s="11"/>
      <c r="E98" s="14"/>
      <c r="F98" s="11"/>
    </row>
    <row r="99" spans="1:6" s="13" customFormat="1" ht="14.25">
      <c r="A99" s="15"/>
      <c r="B99" s="11"/>
      <c r="C99" s="11"/>
      <c r="D99" s="11"/>
      <c r="E99" s="14"/>
      <c r="F99" s="11"/>
    </row>
    <row r="100" spans="2:6" ht="14.25">
      <c r="B100" s="11"/>
      <c r="E100" s="14"/>
      <c r="F100" s="11"/>
    </row>
    <row r="101" spans="2:6" ht="14.25">
      <c r="B101" s="11"/>
      <c r="E101" s="14"/>
      <c r="F101" s="11"/>
    </row>
    <row r="102" spans="2:6" ht="14.25">
      <c r="B102" s="11"/>
      <c r="E102" s="14"/>
      <c r="F102" s="11"/>
    </row>
    <row r="103" spans="2:6" ht="14.25">
      <c r="B103" s="11"/>
      <c r="E103" s="14"/>
      <c r="F103" s="11"/>
    </row>
    <row r="104" spans="2:6" ht="14.25">
      <c r="B104" s="11"/>
      <c r="E104" s="14"/>
      <c r="F104" s="11"/>
    </row>
    <row r="105" spans="1:6" s="3" customFormat="1" ht="12.75" customHeight="1">
      <c r="A105" s="15"/>
      <c r="B105" s="11"/>
      <c r="C105" s="11"/>
      <c r="D105" s="11"/>
      <c r="E105" s="14"/>
      <c r="F105" s="11"/>
    </row>
    <row r="106" spans="2:6" ht="14.25">
      <c r="B106" s="11"/>
      <c r="E106" s="14"/>
      <c r="F106" s="11"/>
    </row>
    <row r="107" spans="2:6" ht="14.25">
      <c r="B107" s="11"/>
      <c r="E107" s="14"/>
      <c r="F107" s="11"/>
    </row>
    <row r="108" spans="2:6" ht="14.25">
      <c r="B108" s="11"/>
      <c r="E108" s="14"/>
      <c r="F108" s="11"/>
    </row>
    <row r="117" spans="1:7" s="13" customFormat="1" ht="14.25">
      <c r="A117" s="15"/>
      <c r="B117" s="15"/>
      <c r="C117" s="11"/>
      <c r="D117" s="11"/>
      <c r="E117" s="11"/>
      <c r="F117" s="14"/>
      <c r="G117" s="11"/>
    </row>
    <row r="118" spans="1:7" s="13" customFormat="1" ht="14.25">
      <c r="A118" s="15"/>
      <c r="B118" s="15"/>
      <c r="C118" s="11"/>
      <c r="D118" s="11"/>
      <c r="E118" s="11"/>
      <c r="F118" s="14"/>
      <c r="G118" s="11"/>
    </row>
    <row r="119" ht="14.25">
      <c r="G119" s="60"/>
    </row>
    <row r="120" ht="35.25" customHeight="1"/>
    <row r="125" spans="1:7" s="60" customFormat="1" ht="35.25" customHeight="1">
      <c r="A125" s="15"/>
      <c r="B125" s="15"/>
      <c r="C125" s="11"/>
      <c r="D125" s="11"/>
      <c r="E125" s="11"/>
      <c r="F125" s="14"/>
      <c r="G125" s="11"/>
    </row>
  </sheetData>
  <sheetProtection/>
  <mergeCells count="30">
    <mergeCell ref="A76:A85"/>
    <mergeCell ref="B8:B10"/>
    <mergeCell ref="B13:B15"/>
    <mergeCell ref="C2:E2"/>
    <mergeCell ref="C17:E17"/>
    <mergeCell ref="C50:E50"/>
    <mergeCell ref="A39:A49"/>
    <mergeCell ref="A8:A10"/>
    <mergeCell ref="D3:D4"/>
    <mergeCell ref="B18:B30"/>
    <mergeCell ref="B76:B85"/>
    <mergeCell ref="C75:E75"/>
    <mergeCell ref="A51:A74"/>
    <mergeCell ref="F76:F85"/>
    <mergeCell ref="B51:B74"/>
    <mergeCell ref="A18:A30"/>
    <mergeCell ref="F18:F27"/>
    <mergeCell ref="F29:F30"/>
    <mergeCell ref="B39:B49"/>
    <mergeCell ref="C76:C77"/>
    <mergeCell ref="F31:F38"/>
    <mergeCell ref="F39:F49"/>
    <mergeCell ref="F51:F55"/>
    <mergeCell ref="F57:F74"/>
    <mergeCell ref="F3:F7"/>
    <mergeCell ref="A31:A38"/>
    <mergeCell ref="A3:A7"/>
    <mergeCell ref="B3:B7"/>
    <mergeCell ref="A13:A15"/>
    <mergeCell ref="B31:B38"/>
  </mergeCells>
  <printOptions horizontalCentered="1" verticalCentered="1"/>
  <pageMargins left="0" right="0" top="0.55" bottom="0.47" header="0.28" footer="0.2"/>
  <pageSetup fitToHeight="4" horizontalDpi="600" verticalDpi="600" orientation="landscape" paperSize="5" scale="73"/>
  <headerFooter alignWithMargins="0">
    <oddHeader>&amp;L&amp;"Verdana,Bold"CANADIAN RHEUMATOLOGY RESEARCH CONSORTIUM&amp;C&amp;"Verdana,Bold" SCHEDULE OF STANDARD FEES&amp;R&amp;"Verdana,Bold"CONFIDENTIAL
DO NOT COPY - DO NOT DISTRIBUTE</oddHeader>
    <oddFooter>&amp;RVersion 11 - June 9, 2014</oddFooter>
  </headerFooter>
  <rowBreaks count="3" manualBreakCount="3">
    <brk id="16" max="255" man="1"/>
    <brk id="49" max="255" man="1"/>
    <brk id="74" max="255" man="1"/>
  </rowBreaks>
</worksheet>
</file>

<file path=xl/worksheets/sheet2.xml><?xml version="1.0" encoding="utf-8"?>
<worksheet xmlns="http://schemas.openxmlformats.org/spreadsheetml/2006/main" xmlns:r="http://schemas.openxmlformats.org/officeDocument/2006/relationships">
  <dimension ref="A1:AJ81"/>
  <sheetViews>
    <sheetView tabSelected="1" zoomScale="75" zoomScaleNormal="75" zoomScaleSheetLayoutView="25" zoomScalePageLayoutView="0" workbookViewId="0" topLeftCell="A36">
      <selection activeCell="P54" sqref="P54"/>
    </sheetView>
  </sheetViews>
  <sheetFormatPr defaultColWidth="11.00390625" defaultRowHeight="12.75"/>
  <cols>
    <col min="1" max="1" width="41.625" style="43" customWidth="1"/>
    <col min="2" max="2" width="12.375" style="25" customWidth="1"/>
    <col min="3" max="3" width="13.875" style="25" customWidth="1"/>
    <col min="4" max="4" width="18.625" style="25" customWidth="1"/>
    <col min="5" max="5" width="12.75390625" style="25" customWidth="1"/>
    <col min="6" max="6" width="9.625" style="25" customWidth="1"/>
    <col min="7" max="7" width="9.25390625" style="25" customWidth="1"/>
    <col min="8" max="8" width="9.375" style="25" customWidth="1"/>
    <col min="9" max="9" width="9.875" style="25" customWidth="1"/>
    <col min="10" max="10" width="10.125" style="25" customWidth="1"/>
    <col min="11" max="12" width="9.125" style="25" bestFit="1" customWidth="1"/>
    <col min="13" max="19" width="9.125" style="36" bestFit="1" customWidth="1"/>
    <col min="20" max="20" width="10.25390625" style="36" customWidth="1"/>
    <col min="21" max="27" width="8.875" style="36" bestFit="1" customWidth="1"/>
    <col min="28" max="35" width="11.00390625" style="36" customWidth="1"/>
    <col min="36" max="16384" width="11.00390625" style="37" customWidth="1"/>
  </cols>
  <sheetData>
    <row r="1" spans="1:7" ht="26.25" customHeight="1">
      <c r="A1" s="142" t="s">
        <v>1</v>
      </c>
      <c r="B1" s="143"/>
      <c r="C1" s="143"/>
      <c r="D1" s="143"/>
      <c r="E1" s="143"/>
      <c r="F1" s="143"/>
      <c r="G1" s="143"/>
    </row>
    <row r="2" spans="1:6" ht="28.5" customHeight="1">
      <c r="A2" s="144" t="s">
        <v>301</v>
      </c>
      <c r="B2" s="145"/>
      <c r="C2" s="145"/>
      <c r="D2" s="145"/>
      <c r="E2" s="145"/>
      <c r="F2" s="145"/>
    </row>
    <row r="3" ht="14.25">
      <c r="A3" s="166" t="s">
        <v>313</v>
      </c>
    </row>
    <row r="4" spans="1:19" ht="14.25">
      <c r="A4" s="199" t="s">
        <v>60</v>
      </c>
      <c r="B4" s="200"/>
      <c r="C4" s="200"/>
      <c r="D4" s="200"/>
      <c r="E4" s="200"/>
      <c r="F4" s="200"/>
      <c r="G4" s="200"/>
      <c r="H4" s="200"/>
      <c r="I4" s="200"/>
      <c r="J4" s="200"/>
      <c r="K4" s="200"/>
      <c r="L4" s="200"/>
      <c r="M4" s="200"/>
      <c r="N4" s="200"/>
      <c r="O4" s="200"/>
      <c r="P4" s="200"/>
      <c r="Q4" s="200"/>
      <c r="R4" s="200"/>
      <c r="S4" s="200"/>
    </row>
    <row r="5" spans="1:12" ht="14.25">
      <c r="A5" s="5" t="s">
        <v>18</v>
      </c>
      <c r="B5" s="26"/>
      <c r="C5" s="26"/>
      <c r="D5" s="26"/>
      <c r="E5" s="5"/>
      <c r="F5" s="21"/>
      <c r="G5" s="37"/>
      <c r="H5" s="37"/>
      <c r="I5" s="37"/>
      <c r="J5" s="37"/>
      <c r="K5" s="21"/>
      <c r="L5" s="21"/>
    </row>
    <row r="6" spans="1:12" ht="14.25">
      <c r="A6" s="5" t="s">
        <v>121</v>
      </c>
      <c r="B6" s="27"/>
      <c r="C6" s="27"/>
      <c r="D6" s="27"/>
      <c r="E6" s="5"/>
      <c r="F6" s="21"/>
      <c r="G6" s="37"/>
      <c r="H6" s="37"/>
      <c r="I6" s="37"/>
      <c r="J6" s="37"/>
      <c r="K6" s="21"/>
      <c r="L6" s="21"/>
    </row>
    <row r="7" spans="1:12" ht="14.25">
      <c r="A7" s="5" t="s">
        <v>122</v>
      </c>
      <c r="B7" s="27"/>
      <c r="C7" s="27"/>
      <c r="D7" s="27"/>
      <c r="E7" s="5"/>
      <c r="F7" s="21"/>
      <c r="G7" s="37"/>
      <c r="H7" s="37"/>
      <c r="I7" s="37"/>
      <c r="J7" s="37"/>
      <c r="K7" s="21"/>
      <c r="L7" s="21"/>
    </row>
    <row r="8" spans="1:12" ht="14.25">
      <c r="A8" s="5" t="s">
        <v>123</v>
      </c>
      <c r="B8" s="27"/>
      <c r="C8" s="27"/>
      <c r="D8" s="27"/>
      <c r="E8" s="5"/>
      <c r="F8" s="21"/>
      <c r="G8" s="37"/>
      <c r="H8" s="37"/>
      <c r="I8" s="37"/>
      <c r="J8" s="37"/>
      <c r="K8" s="21"/>
      <c r="L8" s="21"/>
    </row>
    <row r="9" spans="1:12" ht="14.25">
      <c r="A9" s="5" t="s">
        <v>124</v>
      </c>
      <c r="B9" s="28"/>
      <c r="C9" s="28"/>
      <c r="D9" s="28"/>
      <c r="E9" s="29"/>
      <c r="F9" s="21"/>
      <c r="G9" s="37"/>
      <c r="H9" s="37"/>
      <c r="I9" s="37"/>
      <c r="J9" s="37"/>
      <c r="K9" s="21"/>
      <c r="L9" s="21"/>
    </row>
    <row r="10" spans="1:12" ht="14.25">
      <c r="A10" s="38"/>
      <c r="B10" s="29"/>
      <c r="C10" s="29"/>
      <c r="D10" s="29"/>
      <c r="E10" s="29"/>
      <c r="F10" s="21"/>
      <c r="G10" s="37"/>
      <c r="H10" s="37"/>
      <c r="I10" s="37"/>
      <c r="J10" s="152"/>
      <c r="K10" s="153"/>
      <c r="L10" s="21"/>
    </row>
    <row r="11" spans="1:12" ht="14.25">
      <c r="A11" s="39" t="s">
        <v>17</v>
      </c>
      <c r="B11" s="154" t="s">
        <v>314</v>
      </c>
      <c r="C11" s="155"/>
      <c r="D11" s="156"/>
      <c r="E11" s="5"/>
      <c r="F11" s="21"/>
      <c r="G11" s="36"/>
      <c r="H11" s="36"/>
      <c r="I11" s="36"/>
      <c r="J11" s="36"/>
      <c r="K11" s="21"/>
      <c r="L11" s="21"/>
    </row>
    <row r="12" spans="2:34" s="55" customFormat="1" ht="12.75">
      <c r="B12" s="56" t="s">
        <v>89</v>
      </c>
      <c r="C12" s="57"/>
      <c r="D12" s="58"/>
      <c r="E12" s="117"/>
      <c r="F12"/>
      <c r="G12"/>
      <c r="H12"/>
      <c r="I12"/>
      <c r="J12"/>
      <c r="K12"/>
      <c r="L12"/>
      <c r="M12"/>
      <c r="N12"/>
      <c r="O12"/>
      <c r="P12"/>
      <c r="Q12"/>
      <c r="R12"/>
      <c r="S12" s="59"/>
      <c r="T12" s="59"/>
      <c r="U12" s="59"/>
      <c r="V12" s="59"/>
      <c r="W12" s="59"/>
      <c r="X12" s="59"/>
      <c r="Y12" s="59"/>
      <c r="Z12" s="59"/>
      <c r="AA12" s="59"/>
      <c r="AB12" s="59"/>
      <c r="AC12" s="59"/>
      <c r="AD12" s="59"/>
      <c r="AE12" s="59"/>
      <c r="AF12" s="59"/>
      <c r="AG12" s="59"/>
      <c r="AH12" s="59"/>
    </row>
    <row r="13" spans="2:34" s="55" customFormat="1" ht="12.75">
      <c r="B13" s="56" t="s">
        <v>90</v>
      </c>
      <c r="C13" s="57"/>
      <c r="D13" s="58"/>
      <c r="E13" s="117"/>
      <c r="F13"/>
      <c r="G13"/>
      <c r="H13"/>
      <c r="I13"/>
      <c r="J13"/>
      <c r="K13"/>
      <c r="L13"/>
      <c r="M13"/>
      <c r="N13"/>
      <c r="O13"/>
      <c r="P13"/>
      <c r="Q13"/>
      <c r="R13"/>
      <c r="S13" s="59"/>
      <c r="T13" s="59"/>
      <c r="U13" s="59"/>
      <c r="V13" s="59"/>
      <c r="W13" s="59"/>
      <c r="X13" s="59"/>
      <c r="Y13" s="59"/>
      <c r="Z13" s="59"/>
      <c r="AA13" s="59"/>
      <c r="AB13" s="59"/>
      <c r="AC13" s="59"/>
      <c r="AD13" s="59"/>
      <c r="AE13" s="59"/>
      <c r="AF13" s="59"/>
      <c r="AG13" s="59"/>
      <c r="AH13" s="59"/>
    </row>
    <row r="14" spans="2:34" s="55" customFormat="1" ht="12.75">
      <c r="B14" s="56" t="s">
        <v>169</v>
      </c>
      <c r="C14" s="57"/>
      <c r="D14" s="58"/>
      <c r="E14" s="117"/>
      <c r="F14"/>
      <c r="G14"/>
      <c r="H14"/>
      <c r="I14"/>
      <c r="J14"/>
      <c r="K14"/>
      <c r="L14"/>
      <c r="M14"/>
      <c r="N14"/>
      <c r="O14"/>
      <c r="P14"/>
      <c r="Q14"/>
      <c r="R14"/>
      <c r="S14" s="59"/>
      <c r="T14" s="59"/>
      <c r="U14" s="59"/>
      <c r="V14" s="59"/>
      <c r="W14" s="59"/>
      <c r="X14" s="59"/>
      <c r="Y14" s="59"/>
      <c r="Z14" s="59"/>
      <c r="AA14" s="59"/>
      <c r="AB14" s="59"/>
      <c r="AC14" s="59"/>
      <c r="AD14" s="59"/>
      <c r="AE14" s="59"/>
      <c r="AF14" s="59"/>
      <c r="AG14" s="59"/>
      <c r="AH14" s="59"/>
    </row>
    <row r="15" spans="2:34" s="55" customFormat="1" ht="12.75">
      <c r="B15" s="56" t="s">
        <v>70</v>
      </c>
      <c r="C15" s="57"/>
      <c r="D15" s="58"/>
      <c r="E15" s="117"/>
      <c r="F15"/>
      <c r="G15"/>
      <c r="H15"/>
      <c r="I15"/>
      <c r="J15"/>
      <c r="K15"/>
      <c r="L15"/>
      <c r="M15"/>
      <c r="N15"/>
      <c r="O15"/>
      <c r="P15"/>
      <c r="Q15"/>
      <c r="R15"/>
      <c r="S15" s="59"/>
      <c r="T15" s="59"/>
      <c r="U15" s="59"/>
      <c r="V15" s="59"/>
      <c r="W15" s="59"/>
      <c r="X15" s="59"/>
      <c r="Y15" s="59"/>
      <c r="Z15" s="59"/>
      <c r="AA15" s="59"/>
      <c r="AB15" s="59"/>
      <c r="AC15" s="59"/>
      <c r="AD15" s="59"/>
      <c r="AE15" s="59"/>
      <c r="AF15" s="59"/>
      <c r="AG15" s="59"/>
      <c r="AH15" s="59"/>
    </row>
    <row r="16" spans="2:34" s="55" customFormat="1" ht="12.75">
      <c r="B16" s="56" t="s">
        <v>170</v>
      </c>
      <c r="C16" s="57"/>
      <c r="D16" s="58"/>
      <c r="E16" s="117"/>
      <c r="F16"/>
      <c r="G16"/>
      <c r="H16"/>
      <c r="I16"/>
      <c r="J16"/>
      <c r="K16"/>
      <c r="L16"/>
      <c r="M16"/>
      <c r="N16"/>
      <c r="O16"/>
      <c r="P16"/>
      <c r="Q16"/>
      <c r="R16"/>
      <c r="S16" s="59"/>
      <c r="T16" s="59"/>
      <c r="U16" s="59"/>
      <c r="V16" s="59"/>
      <c r="W16" s="59"/>
      <c r="Z16" s="59"/>
      <c r="AA16" s="59"/>
      <c r="AB16" s="59"/>
      <c r="AC16" s="59"/>
      <c r="AD16" s="59"/>
      <c r="AE16" s="59"/>
      <c r="AF16" s="59"/>
      <c r="AG16" s="59"/>
      <c r="AH16" s="59"/>
    </row>
    <row r="17" spans="2:34" s="55" customFormat="1" ht="12.75">
      <c r="B17" s="56" t="s">
        <v>78</v>
      </c>
      <c r="C17" s="57"/>
      <c r="D17" s="58"/>
      <c r="E17" s="117"/>
      <c r="F17"/>
      <c r="G17"/>
      <c r="H17"/>
      <c r="I17"/>
      <c r="J17"/>
      <c r="K17"/>
      <c r="L17"/>
      <c r="M17"/>
      <c r="N17"/>
      <c r="O17"/>
      <c r="P17"/>
      <c r="Q17"/>
      <c r="R17"/>
      <c r="S17" s="59"/>
      <c r="T17" s="59"/>
      <c r="U17" s="59"/>
      <c r="V17" s="59"/>
      <c r="W17" s="59"/>
      <c r="Z17" s="59"/>
      <c r="AA17" s="59"/>
      <c r="AB17" s="59"/>
      <c r="AC17" s="59"/>
      <c r="AD17" s="59"/>
      <c r="AE17" s="59"/>
      <c r="AF17" s="59"/>
      <c r="AG17" s="59"/>
      <c r="AH17" s="59"/>
    </row>
    <row r="18" spans="2:34" s="55" customFormat="1" ht="12.75">
      <c r="B18" s="140" t="s">
        <v>0</v>
      </c>
      <c r="C18" s="141"/>
      <c r="D18" s="58"/>
      <c r="E18" s="117"/>
      <c r="F18"/>
      <c r="G18"/>
      <c r="H18"/>
      <c r="I18"/>
      <c r="J18"/>
      <c r="K18"/>
      <c r="L18"/>
      <c r="M18"/>
      <c r="N18"/>
      <c r="O18"/>
      <c r="P18"/>
      <c r="Q18"/>
      <c r="R18"/>
      <c r="S18" s="59"/>
      <c r="T18" s="59"/>
      <c r="U18" s="59"/>
      <c r="V18" s="59"/>
      <c r="W18" s="59"/>
      <c r="Z18" s="59"/>
      <c r="AA18" s="59"/>
      <c r="AB18" s="59"/>
      <c r="AC18" s="59"/>
      <c r="AD18" s="59"/>
      <c r="AE18" s="59"/>
      <c r="AF18" s="59"/>
      <c r="AG18" s="59"/>
      <c r="AH18" s="59"/>
    </row>
    <row r="19" spans="2:34" s="55" customFormat="1" ht="12.75">
      <c r="B19" s="56" t="s">
        <v>19</v>
      </c>
      <c r="C19" s="57"/>
      <c r="D19" s="58"/>
      <c r="E19" s="117"/>
      <c r="F19"/>
      <c r="G19"/>
      <c r="H19" s="1"/>
      <c r="I19" s="1"/>
      <c r="J19" s="1"/>
      <c r="K19" s="2"/>
      <c r="L19" s="59"/>
      <c r="M19" s="59"/>
      <c r="N19" s="59"/>
      <c r="O19" s="59"/>
      <c r="P19" s="59"/>
      <c r="Q19" s="59"/>
      <c r="R19" s="59"/>
      <c r="S19" s="59"/>
      <c r="T19" s="59"/>
      <c r="U19" s="59"/>
      <c r="V19" s="59"/>
      <c r="W19" s="59"/>
      <c r="Z19" s="59"/>
      <c r="AA19" s="59"/>
      <c r="AB19" s="59"/>
      <c r="AC19" s="59"/>
      <c r="AD19" s="59"/>
      <c r="AE19" s="59"/>
      <c r="AF19" s="59"/>
      <c r="AG19" s="59"/>
      <c r="AH19" s="59"/>
    </row>
    <row r="20" spans="2:34" s="55" customFormat="1" ht="12.75">
      <c r="B20" s="56" t="s">
        <v>59</v>
      </c>
      <c r="C20" s="57"/>
      <c r="D20" s="58"/>
      <c r="E20" s="117"/>
      <c r="F20"/>
      <c r="G20"/>
      <c r="H20" s="1"/>
      <c r="I20" s="1"/>
      <c r="J20" s="1"/>
      <c r="K20" s="2"/>
      <c r="L20" s="59"/>
      <c r="M20" s="59"/>
      <c r="N20" s="59"/>
      <c r="O20" s="59"/>
      <c r="P20" s="59"/>
      <c r="Q20" s="59"/>
      <c r="R20" s="59"/>
      <c r="S20" s="59"/>
      <c r="T20" s="59"/>
      <c r="U20" s="59"/>
      <c r="V20" s="59"/>
      <c r="W20" s="59"/>
      <c r="Z20" s="59"/>
      <c r="AA20" s="59"/>
      <c r="AB20" s="59"/>
      <c r="AC20" s="59"/>
      <c r="AD20" s="59"/>
      <c r="AE20" s="59"/>
      <c r="AF20" s="59"/>
      <c r="AG20" s="59"/>
      <c r="AH20" s="59"/>
    </row>
    <row r="21" spans="2:34" s="55" customFormat="1" ht="13.5" thickBot="1">
      <c r="B21" s="56" t="s">
        <v>20</v>
      </c>
      <c r="C21" s="57"/>
      <c r="D21" s="58"/>
      <c r="E21" s="118"/>
      <c r="F21"/>
      <c r="G21"/>
      <c r="H21" s="1"/>
      <c r="I21" s="1"/>
      <c r="J21" s="1"/>
      <c r="K21" s="2"/>
      <c r="L21" s="59"/>
      <c r="M21" s="59"/>
      <c r="N21" s="59"/>
      <c r="O21" s="59"/>
      <c r="P21" s="59"/>
      <c r="Q21" s="59"/>
      <c r="R21" s="59"/>
      <c r="S21" s="59"/>
      <c r="T21" s="59"/>
      <c r="U21" s="59"/>
      <c r="V21" s="59"/>
      <c r="W21" s="59"/>
      <c r="Z21" s="59"/>
      <c r="AA21" s="59"/>
      <c r="AB21" s="59"/>
      <c r="AC21" s="59"/>
      <c r="AD21" s="59"/>
      <c r="AE21" s="59"/>
      <c r="AF21" s="59"/>
      <c r="AG21" s="59"/>
      <c r="AH21" s="59"/>
    </row>
    <row r="22" spans="2:34" s="40" customFormat="1" ht="15" thickBot="1">
      <c r="B22" s="19"/>
      <c r="C22" s="18"/>
      <c r="D22" s="20" t="s">
        <v>76</v>
      </c>
      <c r="E22" s="119">
        <f>SUM(E12:E21)</f>
        <v>0</v>
      </c>
      <c r="F22"/>
      <c r="G22"/>
      <c r="H22" s="29"/>
      <c r="I22" s="29"/>
      <c r="J22" s="29"/>
      <c r="K22" s="10"/>
      <c r="L22" s="38"/>
      <c r="M22" s="38"/>
      <c r="N22" s="38"/>
      <c r="O22" s="38"/>
      <c r="P22" s="38"/>
      <c r="Q22" s="38"/>
      <c r="R22" s="38"/>
      <c r="S22" s="38"/>
      <c r="T22" s="31"/>
      <c r="U22" s="31"/>
      <c r="V22" s="31"/>
      <c r="W22" s="31"/>
      <c r="Z22" s="31"/>
      <c r="AA22" s="31"/>
      <c r="AB22" s="38"/>
      <c r="AC22" s="38"/>
      <c r="AD22" s="38"/>
      <c r="AE22" s="38"/>
      <c r="AF22" s="38"/>
      <c r="AG22" s="38"/>
      <c r="AH22" s="38"/>
    </row>
    <row r="23" spans="2:34" s="115" customFormat="1" ht="14.25">
      <c r="B23" s="133"/>
      <c r="C23" s="134"/>
      <c r="D23" s="116"/>
      <c r="E23" s="4"/>
      <c r="F23" s="135"/>
      <c r="G23" s="135"/>
      <c r="H23" s="10"/>
      <c r="I23" s="10"/>
      <c r="J23" s="10"/>
      <c r="K23" s="10"/>
      <c r="L23" s="31"/>
      <c r="M23" s="31"/>
      <c r="N23" s="31"/>
      <c r="O23" s="31"/>
      <c r="P23" s="31"/>
      <c r="Q23" s="31"/>
      <c r="R23" s="31"/>
      <c r="S23" s="31"/>
      <c r="T23" s="31"/>
      <c r="U23" s="31"/>
      <c r="V23" s="31"/>
      <c r="W23" s="31"/>
      <c r="Z23" s="31"/>
      <c r="AA23" s="31"/>
      <c r="AB23" s="31"/>
      <c r="AC23" s="31"/>
      <c r="AD23" s="31"/>
      <c r="AE23" s="31"/>
      <c r="AF23" s="31"/>
      <c r="AG23" s="31"/>
      <c r="AH23" s="31"/>
    </row>
    <row r="24" spans="1:27" s="38" customFormat="1" ht="14.25">
      <c r="A24" s="30" t="s">
        <v>306</v>
      </c>
      <c r="B24" s="154" t="s">
        <v>312</v>
      </c>
      <c r="C24" s="155"/>
      <c r="D24" s="157"/>
      <c r="E24" s="31"/>
      <c r="F24"/>
      <c r="G24"/>
      <c r="H24" s="29"/>
      <c r="I24" s="29"/>
      <c r="J24" s="29"/>
      <c r="K24" s="10"/>
      <c r="T24" s="31"/>
      <c r="U24" s="31"/>
      <c r="V24" s="31"/>
      <c r="W24" s="31"/>
      <c r="X24" s="31"/>
      <c r="Y24" s="31"/>
      <c r="Z24" s="31"/>
      <c r="AA24" s="31"/>
    </row>
    <row r="25" spans="1:27" s="48" customFormat="1" ht="22.5">
      <c r="A25" s="147" t="s">
        <v>307</v>
      </c>
      <c r="B25" s="44" t="s">
        <v>302</v>
      </c>
      <c r="C25" s="45" t="s">
        <v>134</v>
      </c>
      <c r="D25" s="45" t="s">
        <v>46</v>
      </c>
      <c r="E25" s="45" t="s">
        <v>47</v>
      </c>
      <c r="F25" s="45" t="s">
        <v>48</v>
      </c>
      <c r="G25" s="45" t="s">
        <v>39</v>
      </c>
      <c r="H25" s="45" t="s">
        <v>40</v>
      </c>
      <c r="I25" s="45" t="s">
        <v>41</v>
      </c>
      <c r="J25" s="45" t="s">
        <v>42</v>
      </c>
      <c r="K25" s="46">
        <v>20</v>
      </c>
      <c r="L25" s="46">
        <v>24</v>
      </c>
      <c r="M25" s="45" t="s">
        <v>43</v>
      </c>
      <c r="N25" s="45" t="s">
        <v>49</v>
      </c>
      <c r="O25" s="45" t="s">
        <v>50</v>
      </c>
      <c r="P25" s="46">
        <v>40</v>
      </c>
      <c r="Q25" s="46">
        <v>44</v>
      </c>
      <c r="R25" s="45" t="s">
        <v>51</v>
      </c>
      <c r="S25" s="45" t="s">
        <v>52</v>
      </c>
      <c r="T25" s="138" t="s">
        <v>125</v>
      </c>
      <c r="U25" s="47"/>
      <c r="V25" s="47"/>
      <c r="W25" s="47"/>
      <c r="X25" s="47"/>
      <c r="Y25" s="47"/>
      <c r="Z25" s="47"/>
      <c r="AA25" s="47"/>
    </row>
    <row r="26" spans="1:20" ht="12.75">
      <c r="A26" s="6" t="s">
        <v>11</v>
      </c>
      <c r="B26" s="120"/>
      <c r="C26" s="121"/>
      <c r="D26" s="121"/>
      <c r="E26" s="121"/>
      <c r="F26" s="121"/>
      <c r="G26" s="121"/>
      <c r="H26" s="121"/>
      <c r="I26" s="121"/>
      <c r="J26" s="121"/>
      <c r="K26" s="122"/>
      <c r="L26" s="122"/>
      <c r="M26" s="120"/>
      <c r="N26" s="120"/>
      <c r="O26" s="120"/>
      <c r="P26" s="120"/>
      <c r="Q26" s="120"/>
      <c r="R26" s="120"/>
      <c r="S26" s="120"/>
      <c r="T26" s="139">
        <f>SUM(B26:S26)</f>
        <v>0</v>
      </c>
    </row>
    <row r="27" spans="1:20" ht="12.75">
      <c r="A27" s="6" t="s">
        <v>92</v>
      </c>
      <c r="B27" s="120"/>
      <c r="C27" s="121"/>
      <c r="D27" s="121"/>
      <c r="E27" s="121"/>
      <c r="F27" s="121"/>
      <c r="G27" s="121"/>
      <c r="H27" s="121"/>
      <c r="I27" s="121"/>
      <c r="J27" s="121"/>
      <c r="K27" s="122"/>
      <c r="L27" s="122"/>
      <c r="M27" s="120"/>
      <c r="N27" s="120"/>
      <c r="O27" s="120"/>
      <c r="P27" s="120"/>
      <c r="Q27" s="120"/>
      <c r="R27" s="120"/>
      <c r="S27" s="120"/>
      <c r="T27" s="139">
        <f aca="true" t="shared" si="0" ref="T27:T55">SUM(B27:S27)</f>
        <v>0</v>
      </c>
    </row>
    <row r="28" spans="1:20" ht="12.75">
      <c r="A28" s="6" t="s">
        <v>12</v>
      </c>
      <c r="B28" s="120"/>
      <c r="C28" s="121"/>
      <c r="D28" s="121"/>
      <c r="E28" s="121"/>
      <c r="F28" s="121"/>
      <c r="G28" s="121"/>
      <c r="H28" s="121"/>
      <c r="I28" s="121"/>
      <c r="J28" s="121"/>
      <c r="K28" s="122"/>
      <c r="L28" s="122"/>
      <c r="M28" s="120"/>
      <c r="N28" s="120"/>
      <c r="O28" s="120"/>
      <c r="P28" s="120"/>
      <c r="Q28" s="120"/>
      <c r="R28" s="120"/>
      <c r="S28" s="120"/>
      <c r="T28" s="139">
        <f t="shared" si="0"/>
        <v>0</v>
      </c>
    </row>
    <row r="29" spans="1:26" ht="12.75">
      <c r="A29" s="6" t="s">
        <v>45</v>
      </c>
      <c r="B29" s="120"/>
      <c r="C29" s="121"/>
      <c r="D29" s="121"/>
      <c r="E29" s="121"/>
      <c r="F29" s="121"/>
      <c r="G29" s="121"/>
      <c r="H29" s="121"/>
      <c r="I29" s="121"/>
      <c r="J29" s="121"/>
      <c r="K29" s="121"/>
      <c r="L29" s="121"/>
      <c r="M29" s="121"/>
      <c r="N29" s="121"/>
      <c r="O29" s="121"/>
      <c r="P29" s="121"/>
      <c r="Q29" s="121"/>
      <c r="R29" s="121"/>
      <c r="S29" s="121"/>
      <c r="T29" s="139">
        <f t="shared" si="0"/>
        <v>0</v>
      </c>
      <c r="U29" s="22"/>
      <c r="V29" s="22"/>
      <c r="W29" s="22"/>
      <c r="X29" s="22"/>
      <c r="Y29" s="22"/>
      <c r="Z29" s="22"/>
    </row>
    <row r="30" spans="1:26" ht="12.75">
      <c r="A30" s="6" t="s">
        <v>44</v>
      </c>
      <c r="B30" s="120"/>
      <c r="C30" s="121"/>
      <c r="D30" s="121"/>
      <c r="E30" s="121"/>
      <c r="F30" s="121"/>
      <c r="G30" s="121"/>
      <c r="H30" s="121"/>
      <c r="I30" s="121"/>
      <c r="J30" s="121"/>
      <c r="K30" s="121"/>
      <c r="L30" s="121"/>
      <c r="M30" s="121"/>
      <c r="N30" s="121"/>
      <c r="O30" s="121"/>
      <c r="P30" s="121"/>
      <c r="Q30" s="121"/>
      <c r="R30" s="121"/>
      <c r="S30" s="121"/>
      <c r="T30" s="139">
        <f t="shared" si="0"/>
        <v>0</v>
      </c>
      <c r="U30" s="23"/>
      <c r="V30" s="23"/>
      <c r="W30" s="23"/>
      <c r="X30" s="23"/>
      <c r="Y30" s="23"/>
      <c r="Z30" s="23"/>
    </row>
    <row r="31" spans="1:20" ht="12.75">
      <c r="A31" s="6" t="s">
        <v>112</v>
      </c>
      <c r="B31" s="120"/>
      <c r="C31" s="121"/>
      <c r="D31" s="121"/>
      <c r="E31" s="121"/>
      <c r="F31" s="121"/>
      <c r="G31" s="121"/>
      <c r="H31" s="121"/>
      <c r="I31" s="121"/>
      <c r="J31" s="121"/>
      <c r="K31" s="122"/>
      <c r="L31" s="122"/>
      <c r="M31" s="120"/>
      <c r="N31" s="120"/>
      <c r="O31" s="120"/>
      <c r="P31" s="120"/>
      <c r="Q31" s="120"/>
      <c r="R31" s="120"/>
      <c r="S31" s="120"/>
      <c r="T31" s="139">
        <f t="shared" si="0"/>
        <v>0</v>
      </c>
    </row>
    <row r="32" spans="1:26" ht="12.75">
      <c r="A32" s="6" t="s">
        <v>111</v>
      </c>
      <c r="B32" s="120"/>
      <c r="C32" s="121"/>
      <c r="D32" s="121"/>
      <c r="E32" s="121"/>
      <c r="F32" s="121"/>
      <c r="G32" s="121"/>
      <c r="H32" s="121"/>
      <c r="I32" s="121"/>
      <c r="J32" s="121"/>
      <c r="K32" s="122"/>
      <c r="L32" s="122"/>
      <c r="M32" s="120"/>
      <c r="N32" s="121"/>
      <c r="O32" s="121"/>
      <c r="P32" s="121"/>
      <c r="Q32" s="121"/>
      <c r="R32" s="121"/>
      <c r="S32" s="121"/>
      <c r="T32" s="139">
        <f t="shared" si="0"/>
        <v>0</v>
      </c>
      <c r="U32" s="23"/>
      <c r="V32" s="23"/>
      <c r="W32" s="23"/>
      <c r="X32" s="23"/>
      <c r="Y32" s="23"/>
      <c r="Z32" s="23"/>
    </row>
    <row r="33" spans="1:20" ht="25.5">
      <c r="A33" s="8" t="s">
        <v>81</v>
      </c>
      <c r="B33" s="123"/>
      <c r="C33" s="124"/>
      <c r="D33" s="124"/>
      <c r="E33" s="124"/>
      <c r="F33" s="124"/>
      <c r="G33" s="124"/>
      <c r="H33" s="124"/>
      <c r="I33" s="124"/>
      <c r="J33" s="124"/>
      <c r="K33" s="124"/>
      <c r="L33" s="124"/>
      <c r="M33" s="123"/>
      <c r="N33" s="123"/>
      <c r="O33" s="123"/>
      <c r="P33" s="123"/>
      <c r="Q33" s="123"/>
      <c r="R33" s="123"/>
      <c r="S33" s="123"/>
      <c r="T33" s="139">
        <f t="shared" si="0"/>
        <v>0</v>
      </c>
    </row>
    <row r="34" spans="1:20" ht="12.75">
      <c r="A34" s="7" t="s">
        <v>82</v>
      </c>
      <c r="B34" s="120" t="s">
        <v>22</v>
      </c>
      <c r="C34" s="121"/>
      <c r="D34" s="121"/>
      <c r="E34" s="121"/>
      <c r="F34" s="121"/>
      <c r="G34" s="121"/>
      <c r="H34" s="121"/>
      <c r="I34" s="121"/>
      <c r="J34" s="121"/>
      <c r="K34" s="122"/>
      <c r="L34" s="122"/>
      <c r="M34" s="120"/>
      <c r="N34" s="120"/>
      <c r="O34" s="120"/>
      <c r="P34" s="120"/>
      <c r="Q34" s="120"/>
      <c r="R34" s="120"/>
      <c r="S34" s="120"/>
      <c r="T34" s="139">
        <f t="shared" si="0"/>
        <v>0</v>
      </c>
    </row>
    <row r="35" spans="1:20" ht="12.75">
      <c r="A35" s="7" t="s">
        <v>83</v>
      </c>
      <c r="B35" s="120" t="s">
        <v>22</v>
      </c>
      <c r="C35" s="121"/>
      <c r="D35" s="121"/>
      <c r="E35" s="121"/>
      <c r="F35" s="121"/>
      <c r="G35" s="121"/>
      <c r="H35" s="121"/>
      <c r="I35" s="121"/>
      <c r="J35" s="121"/>
      <c r="K35" s="122"/>
      <c r="L35" s="122"/>
      <c r="M35" s="120"/>
      <c r="N35" s="120"/>
      <c r="O35" s="120"/>
      <c r="P35" s="120"/>
      <c r="Q35" s="120"/>
      <c r="R35" s="120"/>
      <c r="S35" s="120"/>
      <c r="T35" s="139">
        <f t="shared" si="0"/>
        <v>0</v>
      </c>
    </row>
    <row r="36" spans="1:20" ht="12.75">
      <c r="A36" s="7" t="s">
        <v>93</v>
      </c>
      <c r="B36" s="120" t="s">
        <v>24</v>
      </c>
      <c r="C36" s="121"/>
      <c r="D36" s="121"/>
      <c r="E36" s="121"/>
      <c r="F36" s="121"/>
      <c r="G36" s="121"/>
      <c r="H36" s="121"/>
      <c r="I36" s="121"/>
      <c r="J36" s="121"/>
      <c r="K36" s="122"/>
      <c r="L36" s="122"/>
      <c r="M36" s="120"/>
      <c r="N36" s="120"/>
      <c r="O36" s="120"/>
      <c r="P36" s="120"/>
      <c r="Q36" s="120"/>
      <c r="R36" s="120"/>
      <c r="S36" s="120"/>
      <c r="T36" s="139">
        <f t="shared" si="0"/>
        <v>0</v>
      </c>
    </row>
    <row r="37" spans="1:20" ht="12.75">
      <c r="A37" s="146" t="s">
        <v>303</v>
      </c>
      <c r="B37" s="120" t="s">
        <v>23</v>
      </c>
      <c r="C37" s="121"/>
      <c r="D37" s="121"/>
      <c r="E37" s="121"/>
      <c r="F37" s="121"/>
      <c r="G37" s="121"/>
      <c r="H37" s="121"/>
      <c r="I37" s="121"/>
      <c r="J37" s="121"/>
      <c r="K37" s="122"/>
      <c r="L37" s="122"/>
      <c r="M37" s="120"/>
      <c r="N37" s="120"/>
      <c r="O37" s="120"/>
      <c r="P37" s="120"/>
      <c r="Q37" s="120"/>
      <c r="R37" s="120"/>
      <c r="S37" s="120"/>
      <c r="T37" s="139">
        <f t="shared" si="0"/>
        <v>0</v>
      </c>
    </row>
    <row r="38" spans="1:27" ht="12.75">
      <c r="A38" s="146" t="s">
        <v>304</v>
      </c>
      <c r="B38" s="120"/>
      <c r="C38" s="121"/>
      <c r="D38" s="121"/>
      <c r="E38" s="121"/>
      <c r="F38" s="121"/>
      <c r="G38" s="121"/>
      <c r="H38" s="121"/>
      <c r="I38" s="121"/>
      <c r="J38" s="121"/>
      <c r="K38" s="122"/>
      <c r="L38" s="122"/>
      <c r="M38" s="121"/>
      <c r="N38" s="120"/>
      <c r="O38" s="120"/>
      <c r="P38" s="121"/>
      <c r="Q38" s="120"/>
      <c r="R38" s="121"/>
      <c r="S38" s="120"/>
      <c r="T38" s="139">
        <f t="shared" si="0"/>
        <v>0</v>
      </c>
      <c r="V38" s="23"/>
      <c r="X38" s="23"/>
      <c r="Z38" s="23"/>
      <c r="AA38" s="23"/>
    </row>
    <row r="39" spans="1:20" ht="12.75">
      <c r="A39" s="146" t="s">
        <v>305</v>
      </c>
      <c r="B39" s="120"/>
      <c r="C39" s="121"/>
      <c r="D39" s="121"/>
      <c r="E39" s="121"/>
      <c r="F39" s="121"/>
      <c r="G39" s="121"/>
      <c r="H39" s="121"/>
      <c r="I39" s="121"/>
      <c r="J39" s="121"/>
      <c r="K39" s="122"/>
      <c r="L39" s="122"/>
      <c r="M39" s="120"/>
      <c r="N39" s="120"/>
      <c r="O39" s="120"/>
      <c r="P39" s="120"/>
      <c r="Q39" s="120"/>
      <c r="R39" s="120"/>
      <c r="S39" s="120"/>
      <c r="T39" s="139">
        <f t="shared" si="0"/>
        <v>0</v>
      </c>
    </row>
    <row r="40" spans="1:26" ht="12.75">
      <c r="A40" s="146" t="s">
        <v>308</v>
      </c>
      <c r="B40" s="120"/>
      <c r="C40" s="121"/>
      <c r="D40" s="122"/>
      <c r="E40" s="122"/>
      <c r="F40" s="122"/>
      <c r="G40" s="122"/>
      <c r="H40" s="122"/>
      <c r="I40" s="122"/>
      <c r="J40" s="122"/>
      <c r="K40" s="122"/>
      <c r="L40" s="122"/>
      <c r="M40" s="122"/>
      <c r="N40" s="122"/>
      <c r="O40" s="122"/>
      <c r="P40" s="122"/>
      <c r="Q40" s="122"/>
      <c r="R40" s="122"/>
      <c r="S40" s="122"/>
      <c r="T40" s="139">
        <f t="shared" si="0"/>
        <v>0</v>
      </c>
      <c r="U40" s="24"/>
      <c r="V40" s="24"/>
      <c r="W40" s="24"/>
      <c r="X40" s="24"/>
      <c r="Y40" s="24"/>
      <c r="Z40" s="24"/>
    </row>
    <row r="41" spans="1:26" ht="12.75">
      <c r="A41" s="49" t="s">
        <v>310</v>
      </c>
      <c r="B41" s="120"/>
      <c r="C41" s="121"/>
      <c r="D41" s="121"/>
      <c r="E41" s="121"/>
      <c r="F41" s="121"/>
      <c r="G41" s="121"/>
      <c r="H41" s="121"/>
      <c r="I41" s="121"/>
      <c r="J41" s="121"/>
      <c r="K41" s="121"/>
      <c r="L41" s="121"/>
      <c r="M41" s="121"/>
      <c r="N41" s="121"/>
      <c r="O41" s="121"/>
      <c r="P41" s="121"/>
      <c r="Q41" s="121"/>
      <c r="R41" s="121"/>
      <c r="S41" s="121"/>
      <c r="T41" s="139">
        <f t="shared" si="0"/>
        <v>0</v>
      </c>
      <c r="U41" s="23"/>
      <c r="V41" s="23"/>
      <c r="W41" s="23"/>
      <c r="X41" s="23"/>
      <c r="Y41" s="23"/>
      <c r="Z41" s="23"/>
    </row>
    <row r="42" spans="1:26" ht="12.75">
      <c r="A42" s="49" t="s">
        <v>95</v>
      </c>
      <c r="B42" s="120"/>
      <c r="C42" s="121"/>
      <c r="D42" s="121"/>
      <c r="E42" s="121"/>
      <c r="F42" s="121"/>
      <c r="G42" s="121"/>
      <c r="H42" s="121"/>
      <c r="I42" s="121"/>
      <c r="J42" s="121"/>
      <c r="K42" s="121"/>
      <c r="L42" s="121"/>
      <c r="M42" s="121"/>
      <c r="N42" s="121"/>
      <c r="O42" s="121"/>
      <c r="P42" s="121"/>
      <c r="Q42" s="121"/>
      <c r="R42" s="121"/>
      <c r="S42" s="121"/>
      <c r="T42" s="139">
        <f t="shared" si="0"/>
        <v>0</v>
      </c>
      <c r="U42" s="23"/>
      <c r="V42" s="23"/>
      <c r="W42" s="23"/>
      <c r="X42" s="23"/>
      <c r="Y42" s="23"/>
      <c r="Z42" s="23"/>
    </row>
    <row r="43" spans="1:26" ht="12.75">
      <c r="A43" s="49" t="s">
        <v>38</v>
      </c>
      <c r="B43" s="148" t="s">
        <v>242</v>
      </c>
      <c r="C43" s="148"/>
      <c r="D43" s="148"/>
      <c r="E43" s="148"/>
      <c r="F43" s="125"/>
      <c r="G43" s="125"/>
      <c r="H43" s="125"/>
      <c r="I43" s="125"/>
      <c r="J43" s="125"/>
      <c r="K43" s="125"/>
      <c r="L43" s="125"/>
      <c r="M43" s="125"/>
      <c r="N43" s="125"/>
      <c r="O43" s="125"/>
      <c r="P43" s="125"/>
      <c r="Q43" s="125"/>
      <c r="R43" s="125"/>
      <c r="S43" s="125"/>
      <c r="T43" s="139">
        <f t="shared" si="0"/>
        <v>0</v>
      </c>
      <c r="U43" s="23"/>
      <c r="V43" s="23"/>
      <c r="W43" s="23"/>
      <c r="X43" s="23"/>
      <c r="Y43" s="23"/>
      <c r="Z43" s="23"/>
    </row>
    <row r="44" spans="1:26" ht="12.75">
      <c r="A44" s="49" t="s">
        <v>106</v>
      </c>
      <c r="B44" s="149"/>
      <c r="C44" s="150"/>
      <c r="D44" s="150"/>
      <c r="E44" s="150"/>
      <c r="F44" s="150"/>
      <c r="G44" s="150"/>
      <c r="H44" s="150"/>
      <c r="I44" s="150"/>
      <c r="J44" s="150"/>
      <c r="K44" s="150"/>
      <c r="L44" s="150"/>
      <c r="M44" s="150"/>
      <c r="N44" s="150"/>
      <c r="O44" s="150"/>
      <c r="P44" s="150"/>
      <c r="Q44" s="150"/>
      <c r="R44" s="150"/>
      <c r="S44" s="150"/>
      <c r="T44" s="139">
        <f t="shared" si="0"/>
        <v>0</v>
      </c>
      <c r="U44" s="23"/>
      <c r="V44" s="23"/>
      <c r="W44" s="23"/>
      <c r="X44" s="23"/>
      <c r="Y44" s="23"/>
      <c r="Z44" s="23"/>
    </row>
    <row r="45" spans="1:27" ht="12.75">
      <c r="A45" s="49" t="s">
        <v>119</v>
      </c>
      <c r="B45" s="120"/>
      <c r="C45" s="121"/>
      <c r="D45" s="121"/>
      <c r="E45" s="121"/>
      <c r="F45" s="121"/>
      <c r="G45" s="121"/>
      <c r="H45" s="121"/>
      <c r="I45" s="121"/>
      <c r="J45" s="121"/>
      <c r="K45" s="121"/>
      <c r="L45" s="121"/>
      <c r="M45" s="121"/>
      <c r="N45" s="121"/>
      <c r="O45" s="121"/>
      <c r="P45" s="121"/>
      <c r="Q45" s="121"/>
      <c r="R45" s="121"/>
      <c r="S45" s="121"/>
      <c r="T45" s="139">
        <f t="shared" si="0"/>
        <v>0</v>
      </c>
      <c r="U45" s="23"/>
      <c r="V45" s="23"/>
      <c r="W45" s="23"/>
      <c r="X45" s="23"/>
      <c r="Y45" s="23"/>
      <c r="Z45" s="23"/>
      <c r="AA45" s="23"/>
    </row>
    <row r="46" spans="1:27" ht="25.5">
      <c r="A46" s="8" t="s">
        <v>96</v>
      </c>
      <c r="B46" s="120"/>
      <c r="C46" s="121"/>
      <c r="D46" s="121"/>
      <c r="E46" s="121"/>
      <c r="F46" s="121"/>
      <c r="G46" s="121"/>
      <c r="H46" s="121"/>
      <c r="I46" s="121"/>
      <c r="J46" s="121"/>
      <c r="K46" s="121"/>
      <c r="L46" s="121"/>
      <c r="M46" s="121"/>
      <c r="N46" s="121"/>
      <c r="O46" s="121"/>
      <c r="P46" s="121"/>
      <c r="Q46" s="121"/>
      <c r="R46" s="121"/>
      <c r="S46" s="121"/>
      <c r="T46" s="139">
        <f t="shared" si="0"/>
        <v>0</v>
      </c>
      <c r="U46" s="23"/>
      <c r="V46" s="23"/>
      <c r="W46" s="23"/>
      <c r="X46" s="23"/>
      <c r="Y46" s="23"/>
      <c r="Z46" s="23"/>
      <c r="AA46" s="23"/>
    </row>
    <row r="47" spans="1:28" ht="12.75">
      <c r="A47" s="6" t="s">
        <v>97</v>
      </c>
      <c r="B47" s="120"/>
      <c r="C47" s="121"/>
      <c r="D47" s="121"/>
      <c r="E47" s="121"/>
      <c r="F47" s="121"/>
      <c r="G47" s="121"/>
      <c r="H47" s="121"/>
      <c r="I47" s="121"/>
      <c r="J47" s="121"/>
      <c r="K47" s="121"/>
      <c r="L47" s="121"/>
      <c r="M47" s="121"/>
      <c r="N47" s="121"/>
      <c r="O47" s="121"/>
      <c r="P47" s="121"/>
      <c r="Q47" s="121"/>
      <c r="R47" s="121"/>
      <c r="S47" s="121"/>
      <c r="T47" s="139">
        <f t="shared" si="0"/>
        <v>0</v>
      </c>
      <c r="U47" s="23"/>
      <c r="V47" s="23"/>
      <c r="W47" s="23"/>
      <c r="X47" s="23"/>
      <c r="Y47" s="23"/>
      <c r="Z47" s="23"/>
      <c r="AA47" s="23"/>
      <c r="AB47" s="23"/>
    </row>
    <row r="48" spans="1:28" ht="25.5">
      <c r="A48" s="8" t="s">
        <v>99</v>
      </c>
      <c r="B48" s="120"/>
      <c r="C48" s="121"/>
      <c r="D48" s="121"/>
      <c r="E48" s="121"/>
      <c r="F48" s="121"/>
      <c r="G48" s="121"/>
      <c r="H48" s="121"/>
      <c r="I48" s="121"/>
      <c r="J48" s="121"/>
      <c r="K48" s="121"/>
      <c r="L48" s="121"/>
      <c r="M48" s="121"/>
      <c r="N48" s="121"/>
      <c r="O48" s="121"/>
      <c r="P48" s="121"/>
      <c r="Q48" s="121"/>
      <c r="R48" s="121"/>
      <c r="S48" s="121"/>
      <c r="T48" s="139">
        <f t="shared" si="0"/>
        <v>0</v>
      </c>
      <c r="U48" s="23"/>
      <c r="V48" s="23"/>
      <c r="W48" s="23"/>
      <c r="X48" s="23"/>
      <c r="Y48" s="23"/>
      <c r="Z48" s="23"/>
      <c r="AA48" s="23"/>
      <c r="AB48" s="23"/>
    </row>
    <row r="49" spans="1:28" ht="12.75">
      <c r="A49" s="6" t="s">
        <v>98</v>
      </c>
      <c r="B49" s="120" t="s">
        <v>91</v>
      </c>
      <c r="C49" s="121"/>
      <c r="D49" s="121"/>
      <c r="E49" s="121"/>
      <c r="F49" s="121"/>
      <c r="G49" s="121"/>
      <c r="H49" s="121"/>
      <c r="I49" s="121"/>
      <c r="J49" s="121"/>
      <c r="K49" s="121"/>
      <c r="L49" s="121"/>
      <c r="M49" s="121"/>
      <c r="N49" s="121"/>
      <c r="O49" s="121"/>
      <c r="P49" s="121"/>
      <c r="Q49" s="121"/>
      <c r="R49" s="121"/>
      <c r="S49" s="121"/>
      <c r="T49" s="139">
        <f t="shared" si="0"/>
        <v>0</v>
      </c>
      <c r="U49" s="23"/>
      <c r="V49" s="23"/>
      <c r="W49" s="23"/>
      <c r="X49" s="23"/>
      <c r="Y49" s="23"/>
      <c r="Z49" s="23"/>
      <c r="AA49" s="23"/>
      <c r="AB49" s="23"/>
    </row>
    <row r="50" spans="1:28" ht="12.75">
      <c r="A50" s="6" t="s">
        <v>100</v>
      </c>
      <c r="B50" s="120" t="s">
        <v>79</v>
      </c>
      <c r="C50" s="121"/>
      <c r="D50" s="121"/>
      <c r="E50" s="121"/>
      <c r="F50" s="121"/>
      <c r="G50" s="121"/>
      <c r="H50" s="121"/>
      <c r="I50" s="121"/>
      <c r="J50" s="121"/>
      <c r="K50" s="121"/>
      <c r="L50" s="121"/>
      <c r="M50" s="121"/>
      <c r="N50" s="121"/>
      <c r="O50" s="121"/>
      <c r="P50" s="121"/>
      <c r="Q50" s="121"/>
      <c r="R50" s="121"/>
      <c r="S50" s="121"/>
      <c r="T50" s="139">
        <f t="shared" si="0"/>
        <v>0</v>
      </c>
      <c r="U50" s="23"/>
      <c r="V50" s="23"/>
      <c r="W50" s="23"/>
      <c r="X50" s="23"/>
      <c r="Y50" s="23"/>
      <c r="Z50" s="23"/>
      <c r="AA50" s="23"/>
      <c r="AB50" s="23"/>
    </row>
    <row r="51" spans="1:35" s="53" customFormat="1" ht="12.75">
      <c r="A51" s="151" t="s">
        <v>309</v>
      </c>
      <c r="B51" s="126"/>
      <c r="C51" s="126"/>
      <c r="D51" s="126"/>
      <c r="E51" s="126"/>
      <c r="F51" s="126"/>
      <c r="G51" s="126"/>
      <c r="H51" s="126"/>
      <c r="I51" s="126"/>
      <c r="J51" s="126"/>
      <c r="K51" s="126"/>
      <c r="L51" s="126"/>
      <c r="M51" s="126"/>
      <c r="N51" s="126"/>
      <c r="O51" s="126"/>
      <c r="P51" s="126"/>
      <c r="Q51" s="126"/>
      <c r="R51" s="126"/>
      <c r="S51" s="126"/>
      <c r="T51" s="139">
        <f t="shared" si="0"/>
        <v>0</v>
      </c>
      <c r="U51" s="51"/>
      <c r="V51" s="51"/>
      <c r="W51" s="51"/>
      <c r="X51" s="51"/>
      <c r="Y51" s="51"/>
      <c r="Z51" s="51"/>
      <c r="AA51" s="51"/>
      <c r="AB51" s="52"/>
      <c r="AC51" s="52"/>
      <c r="AD51" s="52"/>
      <c r="AE51" s="52"/>
      <c r="AF51" s="52"/>
      <c r="AG51" s="52"/>
      <c r="AH51" s="52"/>
      <c r="AI51" s="52"/>
    </row>
    <row r="52" spans="1:35" s="53" customFormat="1" ht="12.75">
      <c r="A52" s="50" t="s">
        <v>131</v>
      </c>
      <c r="B52" s="127">
        <f aca="true" t="shared" si="1" ref="B52:S52">SUM(B26:B51)</f>
        <v>0</v>
      </c>
      <c r="C52" s="127">
        <f t="shared" si="1"/>
        <v>0</v>
      </c>
      <c r="D52" s="127">
        <f t="shared" si="1"/>
        <v>0</v>
      </c>
      <c r="E52" s="127">
        <f t="shared" si="1"/>
        <v>0</v>
      </c>
      <c r="F52" s="127">
        <f t="shared" si="1"/>
        <v>0</v>
      </c>
      <c r="G52" s="127">
        <f t="shared" si="1"/>
        <v>0</v>
      </c>
      <c r="H52" s="127">
        <f t="shared" si="1"/>
        <v>0</v>
      </c>
      <c r="I52" s="127">
        <f t="shared" si="1"/>
        <v>0</v>
      </c>
      <c r="J52" s="127">
        <f t="shared" si="1"/>
        <v>0</v>
      </c>
      <c r="K52" s="127">
        <f t="shared" si="1"/>
        <v>0</v>
      </c>
      <c r="L52" s="127">
        <f t="shared" si="1"/>
        <v>0</v>
      </c>
      <c r="M52" s="127">
        <f t="shared" si="1"/>
        <v>0</v>
      </c>
      <c r="N52" s="127">
        <f t="shared" si="1"/>
        <v>0</v>
      </c>
      <c r="O52" s="127">
        <f t="shared" si="1"/>
        <v>0</v>
      </c>
      <c r="P52" s="127">
        <f t="shared" si="1"/>
        <v>0</v>
      </c>
      <c r="Q52" s="127">
        <f t="shared" si="1"/>
        <v>0</v>
      </c>
      <c r="R52" s="127">
        <f t="shared" si="1"/>
        <v>0</v>
      </c>
      <c r="S52" s="127">
        <f t="shared" si="1"/>
        <v>0</v>
      </c>
      <c r="T52" s="139">
        <f t="shared" si="0"/>
        <v>0</v>
      </c>
      <c r="U52" s="51"/>
      <c r="V52" s="51"/>
      <c r="W52" s="51"/>
      <c r="X52" s="51"/>
      <c r="Y52" s="51"/>
      <c r="Z52" s="51"/>
      <c r="AA52" s="51"/>
      <c r="AB52" s="52"/>
      <c r="AC52" s="52"/>
      <c r="AD52" s="52"/>
      <c r="AE52" s="52"/>
      <c r="AF52" s="52"/>
      <c r="AG52" s="52"/>
      <c r="AH52" s="52"/>
      <c r="AI52" s="52"/>
    </row>
    <row r="53" spans="1:35" s="53" customFormat="1" ht="12.75">
      <c r="A53" s="50" t="s">
        <v>132</v>
      </c>
      <c r="B53" s="127">
        <f>B52</f>
        <v>0</v>
      </c>
      <c r="C53" s="128">
        <f>C52+B53</f>
        <v>0</v>
      </c>
      <c r="D53" s="128">
        <f aca="true" t="shared" si="2" ref="D53:S53">D52+C53</f>
        <v>0</v>
      </c>
      <c r="E53" s="128">
        <f t="shared" si="2"/>
        <v>0</v>
      </c>
      <c r="F53" s="128">
        <f t="shared" si="2"/>
        <v>0</v>
      </c>
      <c r="G53" s="128">
        <f t="shared" si="2"/>
        <v>0</v>
      </c>
      <c r="H53" s="128">
        <f t="shared" si="2"/>
        <v>0</v>
      </c>
      <c r="I53" s="128">
        <f t="shared" si="2"/>
        <v>0</v>
      </c>
      <c r="J53" s="128">
        <f t="shared" si="2"/>
        <v>0</v>
      </c>
      <c r="K53" s="128">
        <f t="shared" si="2"/>
        <v>0</v>
      </c>
      <c r="L53" s="128">
        <f t="shared" si="2"/>
        <v>0</v>
      </c>
      <c r="M53" s="128">
        <f t="shared" si="2"/>
        <v>0</v>
      </c>
      <c r="N53" s="128">
        <f t="shared" si="2"/>
        <v>0</v>
      </c>
      <c r="O53" s="128">
        <f t="shared" si="2"/>
        <v>0</v>
      </c>
      <c r="P53" s="128">
        <f t="shared" si="2"/>
        <v>0</v>
      </c>
      <c r="Q53" s="128">
        <f t="shared" si="2"/>
        <v>0</v>
      </c>
      <c r="R53" s="128">
        <f t="shared" si="2"/>
        <v>0</v>
      </c>
      <c r="S53" s="128">
        <f t="shared" si="2"/>
        <v>0</v>
      </c>
      <c r="T53" s="139"/>
      <c r="U53" s="51"/>
      <c r="V53" s="51"/>
      <c r="W53" s="51"/>
      <c r="X53" s="51"/>
      <c r="Y53" s="51"/>
      <c r="Z53" s="51"/>
      <c r="AA53" s="51"/>
      <c r="AB53" s="52"/>
      <c r="AC53" s="52"/>
      <c r="AD53" s="52"/>
      <c r="AE53" s="52"/>
      <c r="AF53" s="52"/>
      <c r="AG53" s="52"/>
      <c r="AH53" s="52"/>
      <c r="AI53" s="52"/>
    </row>
    <row r="54" spans="1:35" s="53" customFormat="1" ht="12.75">
      <c r="A54" s="50" t="s">
        <v>316</v>
      </c>
      <c r="B54" s="127">
        <f>B52*0.4</f>
        <v>0</v>
      </c>
      <c r="C54" s="127">
        <f aca="true" t="shared" si="3" ref="C54:S54">C52*0.4</f>
        <v>0</v>
      </c>
      <c r="D54" s="127">
        <f t="shared" si="3"/>
        <v>0</v>
      </c>
      <c r="E54" s="127">
        <f t="shared" si="3"/>
        <v>0</v>
      </c>
      <c r="F54" s="127">
        <f t="shared" si="3"/>
        <v>0</v>
      </c>
      <c r="G54" s="127">
        <f t="shared" si="3"/>
        <v>0</v>
      </c>
      <c r="H54" s="127">
        <f t="shared" si="3"/>
        <v>0</v>
      </c>
      <c r="I54" s="127">
        <f t="shared" si="3"/>
        <v>0</v>
      </c>
      <c r="J54" s="127">
        <f t="shared" si="3"/>
        <v>0</v>
      </c>
      <c r="K54" s="127">
        <f t="shared" si="3"/>
        <v>0</v>
      </c>
      <c r="L54" s="127">
        <f t="shared" si="3"/>
        <v>0</v>
      </c>
      <c r="M54" s="127">
        <f t="shared" si="3"/>
        <v>0</v>
      </c>
      <c r="N54" s="127">
        <f t="shared" si="3"/>
        <v>0</v>
      </c>
      <c r="O54" s="127">
        <f t="shared" si="3"/>
        <v>0</v>
      </c>
      <c r="P54" s="127">
        <f t="shared" si="3"/>
        <v>0</v>
      </c>
      <c r="Q54" s="127">
        <f t="shared" si="3"/>
        <v>0</v>
      </c>
      <c r="R54" s="127">
        <f t="shared" si="3"/>
        <v>0</v>
      </c>
      <c r="S54" s="127">
        <f t="shared" si="3"/>
        <v>0</v>
      </c>
      <c r="T54" s="139">
        <f t="shared" si="0"/>
        <v>0</v>
      </c>
      <c r="U54" s="51"/>
      <c r="V54" s="51"/>
      <c r="W54" s="51"/>
      <c r="X54" s="51"/>
      <c r="Y54" s="51"/>
      <c r="Z54" s="51"/>
      <c r="AA54" s="51"/>
      <c r="AB54" s="52"/>
      <c r="AC54" s="52"/>
      <c r="AD54" s="52"/>
      <c r="AE54" s="52"/>
      <c r="AF54" s="52"/>
      <c r="AG54" s="52"/>
      <c r="AH54" s="52"/>
      <c r="AI54" s="52"/>
    </row>
    <row r="55" spans="1:35" s="53" customFormat="1" ht="12.75">
      <c r="A55" s="50" t="s">
        <v>69</v>
      </c>
      <c r="B55" s="127">
        <f>B52+B54</f>
        <v>0</v>
      </c>
      <c r="C55" s="127">
        <f aca="true" t="shared" si="4" ref="C55:S55">C52+C54</f>
        <v>0</v>
      </c>
      <c r="D55" s="127">
        <f t="shared" si="4"/>
        <v>0</v>
      </c>
      <c r="E55" s="127">
        <f t="shared" si="4"/>
        <v>0</v>
      </c>
      <c r="F55" s="127">
        <f t="shared" si="4"/>
        <v>0</v>
      </c>
      <c r="G55" s="127">
        <f t="shared" si="4"/>
        <v>0</v>
      </c>
      <c r="H55" s="127">
        <f t="shared" si="4"/>
        <v>0</v>
      </c>
      <c r="I55" s="127">
        <f t="shared" si="4"/>
        <v>0</v>
      </c>
      <c r="J55" s="127">
        <f t="shared" si="4"/>
        <v>0</v>
      </c>
      <c r="K55" s="127">
        <f t="shared" si="4"/>
        <v>0</v>
      </c>
      <c r="L55" s="127">
        <f t="shared" si="4"/>
        <v>0</v>
      </c>
      <c r="M55" s="127">
        <f t="shared" si="4"/>
        <v>0</v>
      </c>
      <c r="N55" s="127">
        <f t="shared" si="4"/>
        <v>0</v>
      </c>
      <c r="O55" s="127">
        <f t="shared" si="4"/>
        <v>0</v>
      </c>
      <c r="P55" s="127">
        <f t="shared" si="4"/>
        <v>0</v>
      </c>
      <c r="Q55" s="127">
        <f t="shared" si="4"/>
        <v>0</v>
      </c>
      <c r="R55" s="127">
        <f t="shared" si="4"/>
        <v>0</v>
      </c>
      <c r="S55" s="127">
        <f t="shared" si="4"/>
        <v>0</v>
      </c>
      <c r="T55" s="139">
        <f t="shared" si="0"/>
        <v>0</v>
      </c>
      <c r="U55" s="51"/>
      <c r="V55" s="51"/>
      <c r="W55" s="51"/>
      <c r="X55" s="51"/>
      <c r="Y55" s="51"/>
      <c r="Z55" s="51"/>
      <c r="AA55" s="51"/>
      <c r="AB55" s="52"/>
      <c r="AC55" s="52"/>
      <c r="AD55" s="52"/>
      <c r="AE55" s="52"/>
      <c r="AF55" s="52"/>
      <c r="AG55" s="52"/>
      <c r="AH55" s="52"/>
      <c r="AI55" s="52"/>
    </row>
    <row r="56" spans="1:35" s="53" customFormat="1" ht="12.75">
      <c r="A56" s="50" t="s">
        <v>94</v>
      </c>
      <c r="B56" s="129">
        <f>B55</f>
        <v>0</v>
      </c>
      <c r="C56" s="130">
        <f>C55+B56</f>
        <v>0</v>
      </c>
      <c r="D56" s="130">
        <f aca="true" t="shared" si="5" ref="D56:S56">D55+C56</f>
        <v>0</v>
      </c>
      <c r="E56" s="130">
        <f t="shared" si="5"/>
        <v>0</v>
      </c>
      <c r="F56" s="130">
        <f t="shared" si="5"/>
        <v>0</v>
      </c>
      <c r="G56" s="130">
        <f t="shared" si="5"/>
        <v>0</v>
      </c>
      <c r="H56" s="130">
        <f t="shared" si="5"/>
        <v>0</v>
      </c>
      <c r="I56" s="130">
        <f t="shared" si="5"/>
        <v>0</v>
      </c>
      <c r="J56" s="130">
        <f t="shared" si="5"/>
        <v>0</v>
      </c>
      <c r="K56" s="130">
        <f t="shared" si="5"/>
        <v>0</v>
      </c>
      <c r="L56" s="130">
        <f t="shared" si="5"/>
        <v>0</v>
      </c>
      <c r="M56" s="130">
        <f t="shared" si="5"/>
        <v>0</v>
      </c>
      <c r="N56" s="130">
        <f t="shared" si="5"/>
        <v>0</v>
      </c>
      <c r="O56" s="130">
        <f t="shared" si="5"/>
        <v>0</v>
      </c>
      <c r="P56" s="130">
        <f t="shared" si="5"/>
        <v>0</v>
      </c>
      <c r="Q56" s="130">
        <f t="shared" si="5"/>
        <v>0</v>
      </c>
      <c r="R56" s="130">
        <f t="shared" si="5"/>
        <v>0</v>
      </c>
      <c r="S56" s="130">
        <f t="shared" si="5"/>
        <v>0</v>
      </c>
      <c r="T56" s="139">
        <f>SUM(B56:S56)</f>
        <v>0</v>
      </c>
      <c r="U56" s="54"/>
      <c r="V56" s="54"/>
      <c r="W56" s="54"/>
      <c r="X56" s="54"/>
      <c r="Y56" s="54"/>
      <c r="Z56" s="54"/>
      <c r="AA56" s="54"/>
      <c r="AB56" s="52"/>
      <c r="AC56" s="52"/>
      <c r="AD56" s="52"/>
      <c r="AE56" s="52"/>
      <c r="AF56" s="52"/>
      <c r="AG56" s="52"/>
      <c r="AH56" s="52"/>
      <c r="AI56" s="52"/>
    </row>
    <row r="57" spans="1:35" s="42" customFormat="1" ht="10.5" customHeight="1">
      <c r="A57" s="41"/>
      <c r="B57" s="25"/>
      <c r="C57" s="33"/>
      <c r="D57" s="33"/>
      <c r="E57" s="33"/>
      <c r="F57" s="33"/>
      <c r="G57" s="34"/>
      <c r="H57" s="34"/>
      <c r="I57" s="34"/>
      <c r="J57" s="29"/>
      <c r="K57" s="29"/>
      <c r="L57" s="29"/>
      <c r="M57" s="41"/>
      <c r="N57" s="41"/>
      <c r="O57" s="41"/>
      <c r="P57" s="41"/>
      <c r="Q57" s="41"/>
      <c r="R57" s="41"/>
      <c r="S57" s="41"/>
      <c r="T57" s="41"/>
      <c r="U57" s="41"/>
      <c r="V57" s="41"/>
      <c r="W57" s="41"/>
      <c r="X57" s="41"/>
      <c r="Y57" s="41"/>
      <c r="Z57" s="41"/>
      <c r="AA57" s="41"/>
      <c r="AB57" s="41"/>
      <c r="AC57" s="41"/>
      <c r="AD57" s="41"/>
      <c r="AE57" s="41"/>
      <c r="AF57" s="41"/>
      <c r="AG57" s="41"/>
      <c r="AH57" s="41"/>
      <c r="AI57" s="41"/>
    </row>
    <row r="58" spans="1:35" s="42" customFormat="1" ht="14.25">
      <c r="A58" s="32" t="s">
        <v>36</v>
      </c>
      <c r="B58" s="9">
        <f>E22</f>
        <v>0</v>
      </c>
      <c r="C58"/>
      <c r="D58"/>
      <c r="E58"/>
      <c r="F58" s="33"/>
      <c r="G58" s="34"/>
      <c r="H58" s="34"/>
      <c r="I58" s="34"/>
      <c r="J58" s="29"/>
      <c r="K58" s="29"/>
      <c r="L58" s="29"/>
      <c r="M58" s="41"/>
      <c r="N58" s="41"/>
      <c r="O58" s="41"/>
      <c r="P58" s="41"/>
      <c r="Q58" s="41"/>
      <c r="R58" s="41"/>
      <c r="S58" s="41"/>
      <c r="T58" s="41"/>
      <c r="U58" s="41"/>
      <c r="V58" s="41"/>
      <c r="W58" s="41"/>
      <c r="X58" s="41"/>
      <c r="Y58" s="41"/>
      <c r="Z58" s="41"/>
      <c r="AA58" s="41"/>
      <c r="AB58" s="41"/>
      <c r="AC58" s="41"/>
      <c r="AD58" s="41"/>
      <c r="AE58" s="41"/>
      <c r="AF58" s="41"/>
      <c r="AG58" s="41"/>
      <c r="AH58" s="41"/>
      <c r="AI58" s="41"/>
    </row>
    <row r="59" spans="1:35" s="42" customFormat="1" ht="14.25">
      <c r="A59" s="32" t="s">
        <v>37</v>
      </c>
      <c r="B59" s="137">
        <f>S56</f>
        <v>0</v>
      </c>
      <c r="C59" s="35"/>
      <c r="D59" s="33"/>
      <c r="E59" s="33"/>
      <c r="F59" s="33"/>
      <c r="G59" s="34"/>
      <c r="H59" s="34"/>
      <c r="I59" s="34"/>
      <c r="J59" s="29"/>
      <c r="K59" s="29"/>
      <c r="L59" s="29"/>
      <c r="M59" s="41"/>
      <c r="N59" s="41"/>
      <c r="O59" s="41"/>
      <c r="P59" s="41"/>
      <c r="Q59" s="41"/>
      <c r="R59" s="41"/>
      <c r="S59" s="41"/>
      <c r="T59" s="41"/>
      <c r="U59" s="41"/>
      <c r="V59" s="41"/>
      <c r="W59" s="41"/>
      <c r="X59" s="41"/>
      <c r="Y59" s="41"/>
      <c r="Z59" s="41"/>
      <c r="AA59" s="41"/>
      <c r="AB59" s="41"/>
      <c r="AC59" s="41"/>
      <c r="AD59" s="41"/>
      <c r="AE59" s="41"/>
      <c r="AF59" s="41"/>
      <c r="AG59" s="41"/>
      <c r="AH59" s="41"/>
      <c r="AI59" s="41"/>
    </row>
    <row r="60" ht="11.25">
      <c r="J60" s="21"/>
    </row>
    <row r="61" spans="1:36" ht="14.25">
      <c r="A61" s="136" t="s">
        <v>311</v>
      </c>
      <c r="B61" s="158" t="s">
        <v>315</v>
      </c>
      <c r="C61" s="159"/>
      <c r="D61" s="160"/>
      <c r="E61" s="161"/>
      <c r="K61" s="21"/>
      <c r="M61" s="25"/>
      <c r="AJ61" s="36"/>
    </row>
    <row r="62" spans="1:33" s="55" customFormat="1" ht="12.75">
      <c r="A62" s="201" t="s">
        <v>77</v>
      </c>
      <c r="B62" s="202"/>
      <c r="C62" s="202"/>
      <c r="D62" s="215" t="s">
        <v>32</v>
      </c>
      <c r="E62" s="216"/>
      <c r="F62" s="216"/>
      <c r="G62" s="216"/>
      <c r="H62" s="216"/>
      <c r="I62" s="217"/>
      <c r="J62"/>
      <c r="K62"/>
      <c r="L62"/>
      <c r="M62"/>
      <c r="N62"/>
      <c r="O62"/>
      <c r="P62"/>
      <c r="Q62"/>
      <c r="R62" s="59"/>
      <c r="S62" s="59"/>
      <c r="T62" s="59"/>
      <c r="U62" s="59"/>
      <c r="V62" s="59"/>
      <c r="Y62" s="59"/>
      <c r="Z62" s="59"/>
      <c r="AA62" s="59"/>
      <c r="AB62" s="59"/>
      <c r="AC62" s="59"/>
      <c r="AD62" s="59"/>
      <c r="AE62" s="59"/>
      <c r="AF62" s="59"/>
      <c r="AG62" s="59"/>
    </row>
    <row r="63" spans="1:10" ht="12.75">
      <c r="A63" s="201" t="s">
        <v>25</v>
      </c>
      <c r="B63" s="202"/>
      <c r="C63" s="202"/>
      <c r="D63" s="162">
        <v>300</v>
      </c>
      <c r="E63" s="163"/>
      <c r="F63" s="163"/>
      <c r="G63" s="163"/>
      <c r="H63" s="163"/>
      <c r="I63" s="164"/>
      <c r="J63" s="21"/>
    </row>
    <row r="64" spans="1:10" ht="12.75">
      <c r="A64" s="201" t="s">
        <v>26</v>
      </c>
      <c r="B64" s="202"/>
      <c r="C64" s="202"/>
      <c r="D64" s="206" t="s">
        <v>2</v>
      </c>
      <c r="E64" s="207"/>
      <c r="F64" s="207"/>
      <c r="G64" s="207"/>
      <c r="H64" s="207"/>
      <c r="I64" s="208"/>
      <c r="J64" s="21"/>
    </row>
    <row r="65" spans="1:10" ht="12.75">
      <c r="A65" s="201" t="s">
        <v>27</v>
      </c>
      <c r="B65" s="202"/>
      <c r="C65" s="202"/>
      <c r="D65" s="209"/>
      <c r="E65" s="210"/>
      <c r="F65" s="210"/>
      <c r="G65" s="210"/>
      <c r="H65" s="210"/>
      <c r="I65" s="211"/>
      <c r="J65" s="21"/>
    </row>
    <row r="66" spans="1:10" ht="12.75">
      <c r="A66" s="201" t="s">
        <v>28</v>
      </c>
      <c r="B66" s="202"/>
      <c r="C66" s="202"/>
      <c r="D66" s="209"/>
      <c r="E66" s="210"/>
      <c r="F66" s="210"/>
      <c r="G66" s="210"/>
      <c r="H66" s="210"/>
      <c r="I66" s="211"/>
      <c r="J66" s="21"/>
    </row>
    <row r="67" spans="1:10" ht="12.75">
      <c r="A67" s="201" t="s">
        <v>29</v>
      </c>
      <c r="B67" s="202"/>
      <c r="C67" s="202"/>
      <c r="D67" s="212"/>
      <c r="E67" s="213"/>
      <c r="F67" s="213"/>
      <c r="G67" s="213"/>
      <c r="H67" s="213"/>
      <c r="I67" s="214"/>
      <c r="J67" s="21"/>
    </row>
    <row r="68" spans="1:10" ht="12.75">
      <c r="A68" s="201" t="s">
        <v>30</v>
      </c>
      <c r="B68" s="202"/>
      <c r="C68" s="202"/>
      <c r="D68" s="165">
        <v>350</v>
      </c>
      <c r="E68" s="163"/>
      <c r="F68" s="163"/>
      <c r="G68" s="163"/>
      <c r="H68" s="163"/>
      <c r="I68" s="164"/>
      <c r="J68" s="21"/>
    </row>
    <row r="69" spans="1:10" ht="12.75">
      <c r="A69" s="201" t="s">
        <v>31</v>
      </c>
      <c r="B69" s="202"/>
      <c r="C69" s="202"/>
      <c r="D69" s="165">
        <v>500</v>
      </c>
      <c r="E69" s="163"/>
      <c r="F69" s="163"/>
      <c r="G69" s="163"/>
      <c r="H69" s="163"/>
      <c r="I69" s="164"/>
      <c r="J69" s="21"/>
    </row>
    <row r="70" spans="1:10" ht="12.75">
      <c r="A70" s="201" t="s">
        <v>13</v>
      </c>
      <c r="B70" s="218"/>
      <c r="C70" s="218"/>
      <c r="D70" s="219" t="s">
        <v>14</v>
      </c>
      <c r="E70" s="220"/>
      <c r="F70" s="220"/>
      <c r="G70" s="220"/>
      <c r="H70" s="220"/>
      <c r="I70" s="221"/>
      <c r="J70" s="21"/>
    </row>
    <row r="71" spans="1:10" ht="12.75">
      <c r="A71" s="56" t="s">
        <v>16</v>
      </c>
      <c r="B71" s="131"/>
      <c r="C71" s="132"/>
      <c r="D71" s="203" t="s">
        <v>15</v>
      </c>
      <c r="E71" s="204"/>
      <c r="F71" s="204"/>
      <c r="G71" s="204"/>
      <c r="H71" s="204"/>
      <c r="I71" s="205"/>
      <c r="J71" s="21"/>
    </row>
    <row r="72" ht="11.25">
      <c r="J72" s="21"/>
    </row>
    <row r="73" ht="11.25">
      <c r="J73" s="21"/>
    </row>
    <row r="74" ht="11.25">
      <c r="J74" s="21"/>
    </row>
    <row r="75" ht="11.25">
      <c r="J75" s="21"/>
    </row>
    <row r="76" ht="11.25">
      <c r="J76" s="21"/>
    </row>
    <row r="77" ht="11.25">
      <c r="J77" s="21"/>
    </row>
    <row r="78" ht="11.25">
      <c r="J78" s="21"/>
    </row>
    <row r="79" ht="11.25">
      <c r="J79" s="21"/>
    </row>
    <row r="80" ht="11.25">
      <c r="J80" s="21"/>
    </row>
    <row r="81" ht="11.25">
      <c r="J81" s="21"/>
    </row>
  </sheetData>
  <sheetProtection/>
  <mergeCells count="14">
    <mergeCell ref="D71:I71"/>
    <mergeCell ref="A67:C67"/>
    <mergeCell ref="A68:C68"/>
    <mergeCell ref="A69:C69"/>
    <mergeCell ref="D64:I67"/>
    <mergeCell ref="D62:I62"/>
    <mergeCell ref="A70:C70"/>
    <mergeCell ref="D70:I70"/>
    <mergeCell ref="A4:S4"/>
    <mergeCell ref="A62:C62"/>
    <mergeCell ref="A63:C63"/>
    <mergeCell ref="A64:C64"/>
    <mergeCell ref="A65:C65"/>
    <mergeCell ref="A66:C66"/>
  </mergeCells>
  <printOptions horizontalCentered="1"/>
  <pageMargins left="0.1968503937007874" right="0.31496062992125984" top="0.3937007874015748" bottom="0.15748031496062992" header="0.15748031496062992" footer="0.35433070866141736"/>
  <pageSetup blackAndWhite="1" cellComments="atEnd" horizontalDpi="600" verticalDpi="600" orientation="landscape" scale="39" r:id="rId3"/>
  <ignoredErrors>
    <ignoredError sqref="D25:J25 M25:O25 R25:S25" numberStoredAsText="1"/>
    <ignoredError sqref="K52:L52 P52:Q52"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Canadian Arthritis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lbennett</dc:creator>
  <cp:keywords/>
  <dc:description/>
  <cp:lastModifiedBy>Leslie Love</cp:lastModifiedBy>
  <cp:lastPrinted>2017-05-17T17:15:58Z</cp:lastPrinted>
  <dcterms:created xsi:type="dcterms:W3CDTF">2004-10-06T15:26:53Z</dcterms:created>
  <dcterms:modified xsi:type="dcterms:W3CDTF">2019-08-27T17:15:33Z</dcterms:modified>
  <cp:category/>
  <cp:version/>
  <cp:contentType/>
  <cp:contentStatus/>
</cp:coreProperties>
</file>